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firstSheet="1" activeTab="3"/>
  </bookViews>
  <sheets>
    <sheet name="目录" sheetId="1" r:id="rId1"/>
    <sheet name="一般公共预算收入预算表" sheetId="2" r:id="rId2"/>
    <sheet name="一般公共预算支出预算表" sheetId="3" r:id="rId3"/>
    <sheet name="本级一般公共预算本级支出预算表" sheetId="6" r:id="rId4"/>
    <sheet name="政府性基金收入预算表" sheetId="11" r:id="rId5"/>
    <sheet name="政府性基金支出预算表" sheetId="12" r:id="rId6"/>
    <sheet name="国有资本经营收入预算表" sheetId="19" r:id="rId7"/>
    <sheet name="国有资本经营支出预算表" sheetId="20" r:id="rId8"/>
    <sheet name="社会保险基金预算安排情况表" sheetId="27" r:id="rId9"/>
    <sheet name="一般债务限额和余额情况表" sheetId="25" r:id="rId10"/>
    <sheet name="专项债务限额和余额情况表" sheetId="26" r:id="rId11"/>
    <sheet name="“三公”经费支出预算表" sheetId="21" r:id="rId12"/>
    <sheet name="部门经济分类支出预算表" sheetId="23" r:id="rId13"/>
    <sheet name="政府经济分类支出预算表" sheetId="24" r:id="rId14"/>
  </sheets>
  <calcPr calcId="144525"/>
</workbook>
</file>

<file path=xl/sharedStrings.xml><?xml version="1.0" encoding="utf-8"?>
<sst xmlns="http://schemas.openxmlformats.org/spreadsheetml/2006/main" count="1039" uniqueCount="701">
  <si>
    <t>政府预算草案报表目录</t>
  </si>
  <si>
    <t>表号</t>
  </si>
  <si>
    <t>表名</t>
  </si>
  <si>
    <t>附表1-1</t>
  </si>
  <si>
    <t>2022年一般公共预算收入预算表</t>
  </si>
  <si>
    <t>第一部分:一般公共预算</t>
  </si>
  <si>
    <t>附表1-2</t>
  </si>
  <si>
    <t>2022年一般公共预算支出预算表</t>
  </si>
  <si>
    <t>附表1-3</t>
  </si>
  <si>
    <t>2022年本级一般公共预算本级支出预算表</t>
  </si>
  <si>
    <t>附表2-1</t>
  </si>
  <si>
    <t>2022年政府性基金收入预算表</t>
  </si>
  <si>
    <t>第二部分:政府性基金预算</t>
  </si>
  <si>
    <t>附表2-2</t>
  </si>
  <si>
    <t>2022年政府性基金支出预算表</t>
  </si>
  <si>
    <t>附表3-1</t>
  </si>
  <si>
    <t>2022年国有资本经营收入预算表</t>
  </si>
  <si>
    <t>第三部分:国有资本经营预算</t>
  </si>
  <si>
    <t>附表3-2</t>
  </si>
  <si>
    <t>2022年国有资本经营支出预算表</t>
  </si>
  <si>
    <t>附表4-1</t>
  </si>
  <si>
    <t>2022年社会保险基金预算安排情况表</t>
  </si>
  <si>
    <t>第四部分：社会保险基金预算</t>
  </si>
  <si>
    <t>附表5-1</t>
  </si>
  <si>
    <t>2022年保靖县政府一般债务限额和余额情况表</t>
  </si>
  <si>
    <t>第五部分：地方政府债务</t>
  </si>
  <si>
    <t>附表5-2</t>
  </si>
  <si>
    <t>2022年保靖县政府专项债务限额和余额情况表</t>
  </si>
  <si>
    <t>附表6-1</t>
  </si>
  <si>
    <t>2022年保靖县“三公”经费支出预算表</t>
  </si>
  <si>
    <t>第六部分：其他</t>
  </si>
  <si>
    <t>附表6-2</t>
  </si>
  <si>
    <t>2022年部门预算部门经济分类支出预算表</t>
  </si>
  <si>
    <t>附表6-3</t>
  </si>
  <si>
    <t>2022年部门预算政府经济分类支出预算表</t>
  </si>
  <si>
    <t>金额单位：万元</t>
  </si>
  <si>
    <t>项                 目</t>
  </si>
  <si>
    <t>上年执行数</t>
  </si>
  <si>
    <t>本年预算数</t>
  </si>
  <si>
    <t>预算数为上年执行数的％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</si>
  <si>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</si>
  <si>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</si>
  <si>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</si>
  <si>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</si>
  <si>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</si>
  <si>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</si>
  <si>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</si>
  <si>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</si>
  <si>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</si>
  <si>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</si>
  <si>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</si>
  <si>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</si>
  <si>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</si>
  <si>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船舶吨税</t>
  </si>
  <si>
    <t xml:space="preserve">    车辆购置税</t>
  </si>
  <si>
    <t xml:space="preserve">    关税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</si>
  <si>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</si>
  <si>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</si>
  <si>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</si>
  <si>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</si>
  <si>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</si>
  <si>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</si>
  <si>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</si>
  <si>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</si>
  <si>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</si>
  <si>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</si>
  <si>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</si>
  <si>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</si>
  <si>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</si>
  <si>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</si>
  <si>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本级收入合计</t>
  </si>
  <si>
    <t>地方政府一般债务收入</t>
  </si>
  <si>
    <t>转移性收入</t>
  </si>
  <si>
    <t xml:space="preserve">    返还性收入</t>
  </si>
  <si>
    <t xml:space="preserve">    一般性转移支付收入</t>
  </si>
  <si>
    <t xml:space="preserve">    专项转移支付收入</t>
  </si>
  <si>
    <t xml:space="preserve">    上年结余收入</t>
  </si>
  <si>
    <t xml:space="preserve">    调入资金</t>
  </si>
  <si>
    <t xml:space="preserve">    债务转贷收入</t>
  </si>
  <si>
    <t xml:space="preserve">    接受其他地区援助收入</t>
  </si>
  <si>
    <t xml:space="preserve">    动用预算稳定调节基金</t>
  </si>
  <si>
    <t>收入总计</t>
  </si>
  <si>
    <t>项       目</t>
  </si>
  <si>
    <t>（一）一般公共服务支出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</si>
  <si>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</si>
  <si>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</si>
  <si>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</si>
  <si>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</si>
  <si>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</si>
  <si>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</si>
  <si>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</si>
  <si>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</si>
  <si>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</si>
  <si>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</si>
  <si>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</si>
  <si>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</si>
  <si>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</si>
  <si>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</si>
  <si>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</si>
  <si>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</si>
  <si>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</si>
  <si>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</si>
  <si>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</si>
  <si>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</si>
  <si>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</si>
  <si>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</si>
  <si>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</si>
  <si>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</si>
  <si>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（二十六）债务付息支出</t>
  </si>
  <si>
    <t>（二十七）债务发行费用支出</t>
  </si>
  <si>
    <t>（二十八）抗疫特别国债安排的支出</t>
  </si>
  <si>
    <t>本级支出合计</t>
  </si>
  <si>
    <t>地方政府一般债务还本支出</t>
  </si>
  <si>
    <t>转移性支出</t>
  </si>
  <si>
    <t xml:space="preserve">    上解支出</t>
  </si>
  <si>
    <t xml:space="preserve">    调出资金</t>
  </si>
  <si>
    <t xml:space="preserve">    年终结余</t>
  </si>
  <si>
    <t xml:space="preserve">    援助其他地区支出</t>
  </si>
  <si>
    <t xml:space="preserve">    安排预算稳定调节基金</t>
  </si>
  <si>
    <t xml:space="preserve">    补充预算周转金</t>
  </si>
  <si>
    <t>支出总计</t>
  </si>
  <si>
    <t>支 出 合 计</t>
  </si>
  <si>
    <t>1、201</t>
  </si>
  <si>
    <t xml:space="preserve">  财政事务</t>
  </si>
  <si>
    <t xml:space="preserve">   行政运行</t>
  </si>
  <si>
    <t xml:space="preserve">   财政委托业务支出</t>
  </si>
  <si>
    <t xml:space="preserve">   其他财政事务支出</t>
  </si>
  <si>
    <t xml:space="preserve">   信息化建设</t>
  </si>
  <si>
    <t xml:space="preserve">  发展与改革事务</t>
  </si>
  <si>
    <t xml:space="preserve">   物价管理</t>
  </si>
  <si>
    <t xml:space="preserve">   其他发展与改革事务支出</t>
  </si>
  <si>
    <t xml:space="preserve">  统计信息事务</t>
  </si>
  <si>
    <t xml:space="preserve">   统计抽样调查</t>
  </si>
  <si>
    <t xml:space="preserve">   专项普查活动</t>
  </si>
  <si>
    <t xml:space="preserve">  组织事务</t>
  </si>
  <si>
    <t xml:space="preserve">   其他组织事务支出</t>
  </si>
  <si>
    <t xml:space="preserve">   一般行政管理事务</t>
  </si>
  <si>
    <t xml:space="preserve">   公务员事务</t>
  </si>
  <si>
    <t xml:space="preserve">  市场监督管理事务</t>
  </si>
  <si>
    <t xml:space="preserve">   质量安全监管</t>
  </si>
  <si>
    <t xml:space="preserve">   食品安全监管</t>
  </si>
  <si>
    <t xml:space="preserve">   质量基础</t>
  </si>
  <si>
    <t xml:space="preserve">   药品事务</t>
  </si>
  <si>
    <t xml:space="preserve">  人大事务</t>
  </si>
  <si>
    <t xml:space="preserve">   代表工作</t>
  </si>
  <si>
    <t xml:space="preserve">   人大监督</t>
  </si>
  <si>
    <t xml:space="preserve">   人大代表履职能力提升</t>
  </si>
  <si>
    <t xml:space="preserve">   人大信访工作</t>
  </si>
  <si>
    <t xml:space="preserve">   人大会议</t>
  </si>
  <si>
    <t xml:space="preserve">   其他人大事务支出</t>
  </si>
  <si>
    <t xml:space="preserve">   人大立法</t>
  </si>
  <si>
    <t xml:space="preserve">   机关服务</t>
  </si>
  <si>
    <t xml:space="preserve">  政府办公厅（室）及相关机构事务</t>
  </si>
  <si>
    <t xml:space="preserve">   政务公开审批</t>
  </si>
  <si>
    <t xml:space="preserve">   信访事务</t>
  </si>
  <si>
    <t xml:space="preserve">   其他政府办公厅（室）及相关机构事务支出</t>
  </si>
  <si>
    <t xml:space="preserve">  纪检监察事务</t>
  </si>
  <si>
    <t xml:space="preserve">   巡视工作</t>
  </si>
  <si>
    <t xml:space="preserve">   大案要案查处</t>
  </si>
  <si>
    <t xml:space="preserve">   其他纪检监察事务支出</t>
  </si>
  <si>
    <t xml:space="preserve">  党委办公厅（室）及相关机构事务</t>
  </si>
  <si>
    <t xml:space="preserve">   事业运行</t>
  </si>
  <si>
    <t xml:space="preserve">   其他党委办公厅（室）及相关机构事务支出</t>
  </si>
  <si>
    <t xml:space="preserve">   专项业务</t>
  </si>
  <si>
    <t xml:space="preserve">  统战事务</t>
  </si>
  <si>
    <t xml:space="preserve">   华侨事务</t>
  </si>
  <si>
    <t xml:space="preserve">  商贸事务</t>
  </si>
  <si>
    <t xml:space="preserve">   招商引资</t>
  </si>
  <si>
    <t xml:space="preserve">   国内贸易管理</t>
  </si>
  <si>
    <t xml:space="preserve">  宣传事务</t>
  </si>
  <si>
    <t xml:space="preserve">   其他宣传事务支出</t>
  </si>
  <si>
    <t xml:space="preserve">  群众团体事务</t>
  </si>
  <si>
    <t xml:space="preserve">   工会事务</t>
  </si>
  <si>
    <t xml:space="preserve">  税收事务</t>
  </si>
  <si>
    <t xml:space="preserve">   其他税收事务支出</t>
  </si>
  <si>
    <t xml:space="preserve">  民主党派及工商联事务</t>
  </si>
  <si>
    <t xml:space="preserve">   其他民主党派及工商联事务支出</t>
  </si>
  <si>
    <t xml:space="preserve">  其他一般公共服务支出</t>
  </si>
  <si>
    <t xml:space="preserve">   其他一般公共服务支出</t>
  </si>
  <si>
    <t xml:space="preserve">  政协事务</t>
  </si>
  <si>
    <t xml:space="preserve">  审计事务</t>
  </si>
  <si>
    <t xml:space="preserve">  其他共产党事务支出</t>
  </si>
  <si>
    <t xml:space="preserve">   其他共产党事务支出</t>
  </si>
  <si>
    <t xml:space="preserve">  港澳台事务</t>
  </si>
  <si>
    <t xml:space="preserve">  民族事务</t>
  </si>
  <si>
    <t xml:space="preserve">   民族工作专项</t>
  </si>
  <si>
    <t>2、203</t>
  </si>
  <si>
    <t xml:space="preserve">  其他国防支出</t>
  </si>
  <si>
    <t xml:space="preserve">   其他国防支出</t>
  </si>
  <si>
    <t xml:space="preserve">  国防动员</t>
  </si>
  <si>
    <t xml:space="preserve">   其他国防动员支出</t>
  </si>
  <si>
    <t>3、204</t>
  </si>
  <si>
    <t xml:space="preserve">  法院</t>
  </si>
  <si>
    <t xml:space="preserve">   “两庭”建设</t>
  </si>
  <si>
    <t xml:space="preserve">   其他法院支出</t>
  </si>
  <si>
    <t xml:space="preserve">  公安</t>
  </si>
  <si>
    <t xml:space="preserve">   其他公安支出</t>
  </si>
  <si>
    <t xml:space="preserve">  司法</t>
  </si>
  <si>
    <t xml:space="preserve">  检察</t>
  </si>
  <si>
    <t xml:space="preserve">  武装警察部队</t>
  </si>
  <si>
    <t xml:space="preserve">   武装警察部队</t>
  </si>
  <si>
    <t xml:space="preserve">  其他公共安全支出</t>
  </si>
  <si>
    <t xml:space="preserve">   其他公共安全支出</t>
  </si>
  <si>
    <t>4、205</t>
  </si>
  <si>
    <t xml:space="preserve">  普通教育</t>
  </si>
  <si>
    <t xml:space="preserve">   初中教育</t>
  </si>
  <si>
    <t xml:space="preserve">   学前教育</t>
  </si>
  <si>
    <t xml:space="preserve">   小学教育</t>
  </si>
  <si>
    <t xml:space="preserve">   其他普通教育支出</t>
  </si>
  <si>
    <t xml:space="preserve">   高等教育</t>
  </si>
  <si>
    <t xml:space="preserve">   高中教育</t>
  </si>
  <si>
    <t xml:space="preserve">  进修及培训</t>
  </si>
  <si>
    <t xml:space="preserve">   干部教育</t>
  </si>
  <si>
    <t xml:space="preserve">   教师进修</t>
  </si>
  <si>
    <t xml:space="preserve">   其他进修及培训</t>
  </si>
  <si>
    <t xml:space="preserve">   培训支出</t>
  </si>
  <si>
    <t xml:space="preserve">  职业教育</t>
  </si>
  <si>
    <t xml:space="preserve">   中等职业教育</t>
  </si>
  <si>
    <t xml:space="preserve">   其他职业教育支出</t>
  </si>
  <si>
    <t xml:space="preserve">  教育费附加安排的支出</t>
  </si>
  <si>
    <t xml:space="preserve">   其他教育费附加安排的支出</t>
  </si>
  <si>
    <t xml:space="preserve">  特殊教育</t>
  </si>
  <si>
    <t xml:space="preserve">   特殊学校教育</t>
  </si>
  <si>
    <t xml:space="preserve">  教育管理事务</t>
  </si>
  <si>
    <t xml:space="preserve">  其他教育支出</t>
  </si>
  <si>
    <t xml:space="preserve">   其他教育支出</t>
  </si>
  <si>
    <t>5、206</t>
  </si>
  <si>
    <t xml:space="preserve">  科学技术管理事务</t>
  </si>
  <si>
    <t xml:space="preserve">  技术研究与开发</t>
  </si>
  <si>
    <t xml:space="preserve">   科技成果转化与扩散</t>
  </si>
  <si>
    <t xml:space="preserve">  其他科学技术支出</t>
  </si>
  <si>
    <t xml:space="preserve">   其他科学技术支出</t>
  </si>
  <si>
    <t xml:space="preserve">  科技条件与服务</t>
  </si>
  <si>
    <t xml:space="preserve">   其他科技条件与服务支出</t>
  </si>
  <si>
    <t>6、207</t>
  </si>
  <si>
    <t xml:space="preserve">  广播电视</t>
  </si>
  <si>
    <t xml:space="preserve">   其他广播电视支出</t>
  </si>
  <si>
    <t xml:space="preserve">  文化和旅游</t>
  </si>
  <si>
    <t xml:space="preserve">   其他文化和旅游支出</t>
  </si>
  <si>
    <t xml:space="preserve">  文物</t>
  </si>
  <si>
    <t xml:space="preserve">   其他文物支出</t>
  </si>
  <si>
    <t xml:space="preserve">  其他文化旅游体育与传媒支出</t>
  </si>
  <si>
    <t xml:space="preserve">   其他文化旅游体育与传媒支出</t>
  </si>
  <si>
    <t xml:space="preserve">  体育</t>
  </si>
  <si>
    <t xml:space="preserve">   体育场馆</t>
  </si>
  <si>
    <t xml:space="preserve">  文化旅游体育与传媒支出</t>
  </si>
  <si>
    <t xml:space="preserve">   文化旅游体育与传媒支出</t>
  </si>
  <si>
    <t>7、208</t>
  </si>
  <si>
    <t xml:space="preserve">  其他社会保障和就业支出</t>
  </si>
  <si>
    <t xml:space="preserve">   其他社会保障和就业支出</t>
  </si>
  <si>
    <t xml:space="preserve">  行政事业单位养老支出</t>
  </si>
  <si>
    <t xml:space="preserve">   机关事业单位职业年金缴费支出</t>
  </si>
  <si>
    <t xml:space="preserve">   对机关事业单位基本养老保险基金的补助</t>
  </si>
  <si>
    <t xml:space="preserve">   机关事业单位基本养老保险缴费支出</t>
  </si>
  <si>
    <t xml:space="preserve">   行政单位离退休</t>
  </si>
  <si>
    <t xml:space="preserve">   其他行政事业单位养老支出</t>
  </si>
  <si>
    <t xml:space="preserve">   事业单位离退休</t>
  </si>
  <si>
    <t xml:space="preserve">  抚恤</t>
  </si>
  <si>
    <t xml:space="preserve">   其他优抚支出</t>
  </si>
  <si>
    <t xml:space="preserve">   烈士纪念设施管理维护</t>
  </si>
  <si>
    <t xml:space="preserve">   义务兵优待</t>
  </si>
  <si>
    <t xml:space="preserve">  特困人员救助供养</t>
  </si>
  <si>
    <t xml:space="preserve">   农村特困人员救助供养支出</t>
  </si>
  <si>
    <t xml:space="preserve">   城市特困人员救助供养支出</t>
  </si>
  <si>
    <t xml:space="preserve">  其他生活救助</t>
  </si>
  <si>
    <t xml:space="preserve">   其他农村生活救助</t>
  </si>
  <si>
    <t xml:space="preserve">  财政代缴社会保险费支出</t>
  </si>
  <si>
    <t xml:space="preserve">   财政代缴城乡居民基本养老保险费支出</t>
  </si>
  <si>
    <t xml:space="preserve">  民政管理事务</t>
  </si>
  <si>
    <t xml:space="preserve">   其他民政管理事务支出</t>
  </si>
  <si>
    <t xml:space="preserve">   社会组织管理</t>
  </si>
  <si>
    <t xml:space="preserve">   行政区划和地名管理</t>
  </si>
  <si>
    <t xml:space="preserve">   基层政权建设和社区治理</t>
  </si>
  <si>
    <t xml:space="preserve">  最低生活保障</t>
  </si>
  <si>
    <t xml:space="preserve">   城市最低生活保障金支出</t>
  </si>
  <si>
    <t xml:space="preserve">   农村最低生活保障金支出</t>
  </si>
  <si>
    <t xml:space="preserve">  残疾人事业</t>
  </si>
  <si>
    <t xml:space="preserve">   残疾人就业</t>
  </si>
  <si>
    <t xml:space="preserve">   残疾人生活和护理补贴</t>
  </si>
  <si>
    <t xml:space="preserve">   残疾人康复</t>
  </si>
  <si>
    <t xml:space="preserve">   其他残疾人事业支出</t>
  </si>
  <si>
    <t xml:space="preserve">  社会福利</t>
  </si>
  <si>
    <t xml:space="preserve">   老年福利</t>
  </si>
  <si>
    <t xml:space="preserve">   社会福利事业单位</t>
  </si>
  <si>
    <t xml:space="preserve">   殡葬</t>
  </si>
  <si>
    <t xml:space="preserve">   养老服务</t>
  </si>
  <si>
    <t xml:space="preserve">   儿童福利</t>
  </si>
  <si>
    <t xml:space="preserve">  人力资源和社会保障管理事务</t>
  </si>
  <si>
    <t xml:space="preserve">   社会保险经办机构</t>
  </si>
  <si>
    <t xml:space="preserve">   其他人力资源和社会保障管理事务支出</t>
  </si>
  <si>
    <t xml:space="preserve">   劳动人事争议调解仲裁</t>
  </si>
  <si>
    <t xml:space="preserve">   劳动保障监察</t>
  </si>
  <si>
    <t xml:space="preserve">  财政对基本养老保险基金的补助</t>
  </si>
  <si>
    <t xml:space="preserve">   财政对企业职工基本养老保险基金的补助</t>
  </si>
  <si>
    <t xml:space="preserve">   财政对城乡居民基本养老保险基金的补助</t>
  </si>
  <si>
    <t xml:space="preserve">  财政对其他社会保险基金的补助</t>
  </si>
  <si>
    <t xml:space="preserve">   财政对工伤保险基金的补助</t>
  </si>
  <si>
    <t xml:space="preserve">  红十字事业</t>
  </si>
  <si>
    <t xml:space="preserve">   其他红十字事业支出</t>
  </si>
  <si>
    <t xml:space="preserve">  退役安置</t>
  </si>
  <si>
    <t xml:space="preserve">   其他退役安置支出</t>
  </si>
  <si>
    <t xml:space="preserve">  临时救助</t>
  </si>
  <si>
    <t xml:space="preserve">   流浪乞讨人员救助支出</t>
  </si>
  <si>
    <t xml:space="preserve">   临时救助支出</t>
  </si>
  <si>
    <t xml:space="preserve">  就业补助</t>
  </si>
  <si>
    <t xml:space="preserve">   公益性岗位补贴</t>
  </si>
  <si>
    <t xml:space="preserve">  退役军人管理事务</t>
  </si>
  <si>
    <t xml:space="preserve">   其他退役军人事务管理支出</t>
  </si>
  <si>
    <t xml:space="preserve">  大中型水库移民后期扶持基金支出</t>
  </si>
  <si>
    <t xml:space="preserve">   移民补助</t>
  </si>
  <si>
    <t xml:space="preserve">   基础设施建设和经济发展</t>
  </si>
  <si>
    <t xml:space="preserve">  小型水库移民扶助基金安排的支出</t>
  </si>
  <si>
    <t xml:space="preserve">   其他小型水库移民扶助基金支出</t>
  </si>
  <si>
    <t xml:space="preserve">  社会保障和就业支出</t>
  </si>
  <si>
    <t xml:space="preserve">   社会保障和就业支出</t>
  </si>
  <si>
    <t>8、210</t>
  </si>
  <si>
    <t xml:space="preserve">  医疗保障管理事务</t>
  </si>
  <si>
    <t xml:space="preserve">   医疗保障经办事务</t>
  </si>
  <si>
    <t xml:space="preserve">  公共卫生</t>
  </si>
  <si>
    <t xml:space="preserve">   应急救治机构</t>
  </si>
  <si>
    <t xml:space="preserve">   卫生监督机构</t>
  </si>
  <si>
    <t xml:space="preserve">   其他公共卫生支出</t>
  </si>
  <si>
    <t xml:space="preserve">   突发公共卫生事件应急处理</t>
  </si>
  <si>
    <t xml:space="preserve">   疾病预防控制机构</t>
  </si>
  <si>
    <t xml:space="preserve">   采供血机构</t>
  </si>
  <si>
    <t xml:space="preserve">   基本公共卫生服务</t>
  </si>
  <si>
    <t xml:space="preserve">   妇幼保健机构</t>
  </si>
  <si>
    <t xml:space="preserve">   重大公共卫生服务</t>
  </si>
  <si>
    <t xml:space="preserve">  计划生育事务</t>
  </si>
  <si>
    <t xml:space="preserve">   计划生育机构</t>
  </si>
  <si>
    <t xml:space="preserve">   计划生育服务</t>
  </si>
  <si>
    <t xml:space="preserve">   其他计划生育事务支出</t>
  </si>
  <si>
    <t xml:space="preserve">  公立医院</t>
  </si>
  <si>
    <t xml:space="preserve">   综合医院</t>
  </si>
  <si>
    <t xml:space="preserve">   其他公立医院支出</t>
  </si>
  <si>
    <t xml:space="preserve">   中医（民族）医院</t>
  </si>
  <si>
    <t xml:space="preserve">  卫生健康管理事务</t>
  </si>
  <si>
    <t xml:space="preserve">   其他卫生健康管理事务支出</t>
  </si>
  <si>
    <t xml:space="preserve">  基层医疗卫生机构</t>
  </si>
  <si>
    <t xml:space="preserve">   其他基层医疗卫生机构支出</t>
  </si>
  <si>
    <t xml:space="preserve">   乡镇卫生院</t>
  </si>
  <si>
    <t xml:space="preserve">  老龄卫生健康事务</t>
  </si>
  <si>
    <t xml:space="preserve">   老龄卫生健康事务</t>
  </si>
  <si>
    <t xml:space="preserve">  中医药</t>
  </si>
  <si>
    <t xml:space="preserve">   其他中医药支出</t>
  </si>
  <si>
    <t xml:space="preserve">  行政事业单位医疗</t>
  </si>
  <si>
    <t xml:space="preserve">   行政单位医疗</t>
  </si>
  <si>
    <t xml:space="preserve">   事业单位医疗</t>
  </si>
  <si>
    <t xml:space="preserve">  优抚对象医疗</t>
  </si>
  <si>
    <t xml:space="preserve">   优抚对象医疗补助</t>
  </si>
  <si>
    <t xml:space="preserve">  其他卫生健康支出</t>
  </si>
  <si>
    <t xml:space="preserve">   其他卫生健康支出</t>
  </si>
  <si>
    <t>9、211</t>
  </si>
  <si>
    <t xml:space="preserve">  其他节能环保支出</t>
  </si>
  <si>
    <t xml:space="preserve">   其他节能环保支出</t>
  </si>
  <si>
    <t xml:space="preserve">  自然生态保护</t>
  </si>
  <si>
    <t xml:space="preserve">   生态保护</t>
  </si>
  <si>
    <t xml:space="preserve">   农村环境保护</t>
  </si>
  <si>
    <t xml:space="preserve">   自然保护地</t>
  </si>
  <si>
    <t xml:space="preserve">  环境保护管理事务</t>
  </si>
  <si>
    <t xml:space="preserve">   其他环境保护管理事务支出</t>
  </si>
  <si>
    <t>10、212</t>
  </si>
  <si>
    <t xml:space="preserve">  城乡社区公共设施</t>
  </si>
  <si>
    <t xml:space="preserve">   其他城乡社区公共设施支出</t>
  </si>
  <si>
    <t xml:space="preserve">   小城镇基础设施建设</t>
  </si>
  <si>
    <t xml:space="preserve">  城乡社区管理事务</t>
  </si>
  <si>
    <t xml:space="preserve">   住宅建设与房地产市场监管</t>
  </si>
  <si>
    <t xml:space="preserve">   其他城乡社区管理事务支出</t>
  </si>
  <si>
    <t xml:space="preserve">   工程建设管理</t>
  </si>
  <si>
    <t xml:space="preserve">  建设市场管理与监督</t>
  </si>
  <si>
    <t xml:space="preserve">   建设市场管理与监督</t>
  </si>
  <si>
    <t xml:space="preserve">  其他城乡社区支出</t>
  </si>
  <si>
    <t xml:space="preserve">   其他城乡社区支出</t>
  </si>
  <si>
    <t xml:space="preserve">  城乡社区环境卫生</t>
  </si>
  <si>
    <t xml:space="preserve">   城乡社区环境卫生</t>
  </si>
  <si>
    <t xml:space="preserve">  污水处理费安排的支出</t>
  </si>
  <si>
    <t xml:space="preserve">   其他污水处理费安排的支出</t>
  </si>
  <si>
    <t xml:space="preserve">   污水处理设施建设和运营</t>
  </si>
  <si>
    <t xml:space="preserve">  城乡社区支出</t>
  </si>
  <si>
    <t xml:space="preserve">   城乡社区支出</t>
  </si>
  <si>
    <t xml:space="preserve">  国有土地使用权出让收入安排的支出</t>
  </si>
  <si>
    <t xml:space="preserve">   其他国有土地使用权出让收入安排的支出</t>
  </si>
  <si>
    <t>11、213</t>
  </si>
  <si>
    <t xml:space="preserve">  农村综合改革</t>
  </si>
  <si>
    <t xml:space="preserve">   对村民委员会和村党支部的补助</t>
  </si>
  <si>
    <t xml:space="preserve">   农村综合改革示范试点补助</t>
  </si>
  <si>
    <t xml:space="preserve">   对村级公益事业建设的补助</t>
  </si>
  <si>
    <t xml:space="preserve">   对村集体经济组织的补助</t>
  </si>
  <si>
    <t xml:space="preserve">  农业农村</t>
  </si>
  <si>
    <t xml:space="preserve">   农业生产发展</t>
  </si>
  <si>
    <t xml:space="preserve">   其他农业农村支出</t>
  </si>
  <si>
    <t xml:space="preserve">   农产品质量安全</t>
  </si>
  <si>
    <t xml:space="preserve">   农业资源保护修复与利用</t>
  </si>
  <si>
    <t xml:space="preserve">   对高校毕业生到基层任职补助</t>
  </si>
  <si>
    <t xml:space="preserve">   病虫害控制</t>
  </si>
  <si>
    <t xml:space="preserve">   农田建设</t>
  </si>
  <si>
    <t xml:space="preserve">   农业结构调整补贴</t>
  </si>
  <si>
    <t xml:space="preserve">  林业和草原</t>
  </si>
  <si>
    <t xml:space="preserve">   湿地保护</t>
  </si>
  <si>
    <t xml:space="preserve">   动植物保护</t>
  </si>
  <si>
    <t xml:space="preserve">  巩固脱贫衔接乡村振兴</t>
  </si>
  <si>
    <t xml:space="preserve">   其他巩固脱贫衔接乡村振兴支出</t>
  </si>
  <si>
    <t xml:space="preserve">  水利</t>
  </si>
  <si>
    <t xml:space="preserve">   水利工程运行与维护</t>
  </si>
  <si>
    <t xml:space="preserve">   水利前期工作</t>
  </si>
  <si>
    <t xml:space="preserve">   防汛</t>
  </si>
  <si>
    <t xml:space="preserve">   大中型水库移民后期扶持专项支出</t>
  </si>
  <si>
    <t xml:space="preserve">   水利工程建设</t>
  </si>
  <si>
    <t xml:space="preserve">   其他水利支出</t>
  </si>
  <si>
    <t xml:space="preserve">   水土保持</t>
  </si>
  <si>
    <t xml:space="preserve">  其他农林水支出</t>
  </si>
  <si>
    <t xml:space="preserve">   其他农林水支出</t>
  </si>
  <si>
    <t xml:space="preserve">  普惠金融发展支出</t>
  </si>
  <si>
    <t xml:space="preserve">   农业保险保费补贴</t>
  </si>
  <si>
    <t xml:space="preserve">   创业担保贷款贴息及奖补</t>
  </si>
  <si>
    <t>12、214</t>
  </si>
  <si>
    <t xml:space="preserve">  车辆购置税支出</t>
  </si>
  <si>
    <t xml:space="preserve">   车辆购置税用于公路等基础设施建设支出</t>
  </si>
  <si>
    <t xml:space="preserve">  公路水路运输</t>
  </si>
  <si>
    <t xml:space="preserve">   公路养护</t>
  </si>
  <si>
    <t xml:space="preserve">   公路运输管理</t>
  </si>
  <si>
    <t xml:space="preserve">   海事管理</t>
  </si>
  <si>
    <t xml:space="preserve">   公路和运输安全</t>
  </si>
  <si>
    <t xml:space="preserve">   其他公路水路运输支出</t>
  </si>
  <si>
    <t xml:space="preserve">  交通运输支出</t>
  </si>
  <si>
    <t xml:space="preserve">   交通运输支出</t>
  </si>
  <si>
    <t>13、215</t>
  </si>
  <si>
    <t xml:space="preserve">  支持中小企业发展和管理支出</t>
  </si>
  <si>
    <t xml:space="preserve">   其他支持中小企业发展和管理支出</t>
  </si>
  <si>
    <t xml:space="preserve">  其他资源勘探工业信息等支出</t>
  </si>
  <si>
    <t xml:space="preserve">   其他资源勘探工业信息等支出</t>
  </si>
  <si>
    <t>14、216</t>
  </si>
  <si>
    <t xml:space="preserve">  商业流通事务</t>
  </si>
  <si>
    <t xml:space="preserve">   其他商业流通事务支出</t>
  </si>
  <si>
    <t xml:space="preserve">  其他商业服务业等支出</t>
  </si>
  <si>
    <t xml:space="preserve">   其他商业服务业等支出</t>
  </si>
  <si>
    <t>15、217</t>
  </si>
  <si>
    <t xml:space="preserve">  其他金融支出</t>
  </si>
  <si>
    <t xml:space="preserve">   其他金融支出</t>
  </si>
  <si>
    <t>16、220</t>
  </si>
  <si>
    <t xml:space="preserve">  自然资源事务</t>
  </si>
  <si>
    <t xml:space="preserve">   其他自然资源事务支出</t>
  </si>
  <si>
    <t xml:space="preserve">  其他自然资源海洋气象等支出</t>
  </si>
  <si>
    <t xml:space="preserve">   其他自然资源海洋气象等支出</t>
  </si>
  <si>
    <t>17、221</t>
  </si>
  <si>
    <t xml:space="preserve">  保障性安居工程支出</t>
  </si>
  <si>
    <t xml:space="preserve">   棚户区改造</t>
  </si>
  <si>
    <t xml:space="preserve">   保障性住房租金补贴</t>
  </si>
  <si>
    <t xml:space="preserve">   老旧小区改造</t>
  </si>
  <si>
    <t xml:space="preserve">   其他保障性安居工程支出</t>
  </si>
  <si>
    <t xml:space="preserve">  住房改革支出</t>
  </si>
  <si>
    <t xml:space="preserve">   住房公积金</t>
  </si>
  <si>
    <t>18、222</t>
  </si>
  <si>
    <t xml:space="preserve">  粮油物资事务</t>
  </si>
  <si>
    <t xml:space="preserve">   其他粮油物资事务支出</t>
  </si>
  <si>
    <t>19、223</t>
  </si>
  <si>
    <t xml:space="preserve">  解决历史遗留问题及改革成本支出</t>
  </si>
  <si>
    <t xml:space="preserve">   国有企业退休人员社会化管理补助支出</t>
  </si>
  <si>
    <t xml:space="preserve">  国有企业资本金注入</t>
  </si>
  <si>
    <t xml:space="preserve">   其他国有企业资本金注入</t>
  </si>
  <si>
    <t>20、224</t>
  </si>
  <si>
    <t xml:space="preserve">  自然灾害防治</t>
  </si>
  <si>
    <t xml:space="preserve">   地质灾害防治</t>
  </si>
  <si>
    <t xml:space="preserve">  应急管理事务</t>
  </si>
  <si>
    <t xml:space="preserve">   灾害风险防治</t>
  </si>
  <si>
    <t xml:space="preserve">   应急管理</t>
  </si>
  <si>
    <t xml:space="preserve">  消防救援事务</t>
  </si>
  <si>
    <t xml:space="preserve">   消防应急救援</t>
  </si>
  <si>
    <t xml:space="preserve">  其他灾害防治及应急管理支出</t>
  </si>
  <si>
    <t xml:space="preserve">   其他灾害防治及应急管理支出</t>
  </si>
  <si>
    <t>21、227</t>
  </si>
  <si>
    <t xml:space="preserve">  预备费</t>
  </si>
  <si>
    <t xml:space="preserve">   预备费</t>
  </si>
  <si>
    <t>22、229</t>
  </si>
  <si>
    <t xml:space="preserve">  其他支出</t>
  </si>
  <si>
    <t xml:space="preserve">   其他支出</t>
  </si>
  <si>
    <t xml:space="preserve">  彩票公益金安排的支出</t>
  </si>
  <si>
    <t xml:space="preserve">   用于残疾人事业的彩票公益金支出</t>
  </si>
  <si>
    <t xml:space="preserve">   用于社会福利的彩票公益金支出</t>
  </si>
  <si>
    <t xml:space="preserve">  年初预留</t>
  </si>
  <si>
    <t xml:space="preserve">   年初预留</t>
  </si>
  <si>
    <t>23、232</t>
  </si>
  <si>
    <t xml:space="preserve">  地方政府一般债务付息支出</t>
  </si>
  <si>
    <t xml:space="preserve">   地方政府一般债券付息支出</t>
  </si>
  <si>
    <t xml:space="preserve">  地方政府专项债务付息支出</t>
  </si>
  <si>
    <t xml:space="preserve">   其他政府性基金债务付息支出</t>
  </si>
  <si>
    <t>24、234</t>
  </si>
  <si>
    <t xml:space="preserve">  抗疫相关支出</t>
  </si>
  <si>
    <t xml:space="preserve">   其他抗疫相关支出</t>
  </si>
  <si>
    <t xml:space="preserve">  抗疫特别国债安排的支出</t>
  </si>
  <si>
    <t xml:space="preserve">   抗疫特别国债安排的支出</t>
  </si>
  <si>
    <t>项          目</t>
  </si>
  <si>
    <t>非税收入</t>
  </si>
  <si>
    <t xml:space="preserve">  政府性基金收入</t>
  </si>
  <si>
    <t xml:space="preserve">   城市基础设施配套费收入</t>
  </si>
  <si>
    <t xml:space="preserve">   国有土地收益基金收入</t>
  </si>
  <si>
    <t xml:space="preserve">   污水处理费收入</t>
  </si>
  <si>
    <t xml:space="preserve">   国有土地使用权出让收入</t>
  </si>
  <si>
    <t>地方政府专项债务收入</t>
  </si>
  <si>
    <t xml:space="preserve">    政府性基金补助收入</t>
  </si>
  <si>
    <t xml:space="preserve">    上年结转收入</t>
  </si>
  <si>
    <t>项        目</t>
  </si>
  <si>
    <t>229</t>
  </si>
  <si>
    <t>212</t>
  </si>
  <si>
    <t>207</t>
  </si>
  <si>
    <t>208</t>
  </si>
  <si>
    <t>232</t>
  </si>
  <si>
    <t>234</t>
  </si>
  <si>
    <t>214</t>
  </si>
  <si>
    <t xml:space="preserve">    本级支出合计</t>
  </si>
  <si>
    <t>地方政府专项债务还本支出</t>
  </si>
  <si>
    <t xml:space="preserve">    政府性基金上解支出</t>
  </si>
  <si>
    <t xml:space="preserve">    债务转贷支出</t>
  </si>
  <si>
    <t xml:space="preserve">    支出总计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</si>
  <si>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</si>
  <si>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</si>
  <si>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</si>
  <si>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</si>
  <si>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</si>
  <si>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 xml:space="preserve">  国有资本经营预算转移支付收入</t>
  </si>
  <si>
    <t xml:space="preserve">  上年结余收入</t>
  </si>
  <si>
    <t>项      目</t>
  </si>
  <si>
    <t>1、解决历史遗留问题及改革成本支出</t>
  </si>
  <si>
    <t xml:space="preserve">  国有企业退休人员社会化管理补助支出</t>
  </si>
  <si>
    <t>2、国有企业资本金注入</t>
  </si>
  <si>
    <t xml:space="preserve">  其他国有企业资本金注入</t>
  </si>
  <si>
    <t xml:space="preserve">  国有资本经营预算调出资金</t>
  </si>
  <si>
    <t>单位:万元</t>
  </si>
  <si>
    <t>合计</t>
  </si>
  <si>
    <t>企业职工基本
养老保险基金</t>
  </si>
  <si>
    <t>城乡居民基本
养老保险基金</t>
  </si>
  <si>
    <t>机关事业单位基本养老保险基金</t>
  </si>
  <si>
    <t>职工基本医疗保险(含生育保险)基金</t>
  </si>
  <si>
    <r>
      <rPr>
        <sz val="10"/>
        <rFont val="宋体"/>
        <charset val="134"/>
      </rPr>
      <t>城乡居民基本医疗保险基金</t>
    </r>
  </si>
  <si>
    <t>工伤保险基金</t>
  </si>
  <si>
    <t>失业保险基金</t>
  </si>
  <si>
    <t>一、收入</t>
  </si>
  <si>
    <t xml:space="preserve">   其中:1.社会保险费收入</t>
  </si>
  <si>
    <t xml:space="preserve">   2.利息收入</t>
  </si>
  <si>
    <t xml:space="preserve">      3.财政补贴收入</t>
  </si>
  <si>
    <t xml:space="preserve">      4.委托投资收益</t>
  </si>
  <si>
    <t xml:space="preserve">   5.其他收入</t>
  </si>
  <si>
    <t xml:space="preserve">          6.转移收入</t>
  </si>
  <si>
    <t xml:space="preserve">         7.中央调剂资金收入（省级专用）</t>
  </si>
  <si>
    <t xml:space="preserve">         8.中央调剂基金收入（中央专用)</t>
  </si>
  <si>
    <t>二、支出</t>
  </si>
  <si>
    <t xml:space="preserve">    其中:1.社会保险待遇支出</t>
  </si>
  <si>
    <t xml:space="preserve">         2.其他支出</t>
  </si>
  <si>
    <t xml:space="preserve">         3.转移支出</t>
  </si>
  <si>
    <t xml:space="preserve">         4.中央调剂基金支出（中央专用）</t>
  </si>
  <si>
    <t xml:space="preserve">         5.中央调剂资金支出（省级专用）</t>
  </si>
  <si>
    <t>三、本年收支结余</t>
  </si>
  <si>
    <t>四、年末滚存结余</t>
  </si>
  <si>
    <t xml:space="preserve">    说明：企业职工基本养老保险基金预算由省级统一编制；城职医疗(含生育保险)、城居医疗及工伤保险基金预算由州统一编制。</t>
  </si>
  <si>
    <t>单位：万元</t>
  </si>
  <si>
    <t>项目</t>
  </si>
  <si>
    <t>限额</t>
  </si>
  <si>
    <t>余额</t>
  </si>
  <si>
    <t>保靖县</t>
  </si>
  <si>
    <r>
      <rPr>
        <sz val="11"/>
        <color indexed="8"/>
        <rFont val="宋体"/>
        <charset val="134"/>
        <scheme val="minor"/>
      </rPr>
      <t>附表5-</t>
    </r>
    <r>
      <rPr>
        <sz val="11"/>
        <color indexed="8"/>
        <rFont val="宋体"/>
        <charset val="134"/>
        <scheme val="minor"/>
      </rPr>
      <t>2</t>
    </r>
  </si>
  <si>
    <t>因公出国（境）费用</t>
  </si>
  <si>
    <t>公务接待费</t>
  </si>
  <si>
    <t>公务用车购置及运行维护费</t>
  </si>
  <si>
    <t>小计</t>
  </si>
  <si>
    <t>公务用车运行维护费</t>
  </si>
  <si>
    <t>公务用车购置</t>
  </si>
  <si>
    <t>部门经济科目编码</t>
  </si>
  <si>
    <t>部门经济科目名称</t>
  </si>
  <si>
    <t>总计</t>
  </si>
  <si>
    <t>基本支出</t>
  </si>
  <si>
    <t>项目支出</t>
  </si>
  <si>
    <t>一般公共预算</t>
  </si>
  <si>
    <t>纳入政府性基金预算管理</t>
  </si>
  <si>
    <t>国有资本经营预算</t>
  </si>
  <si>
    <t>类</t>
  </si>
  <si>
    <t>款</t>
  </si>
  <si>
    <t>合计:</t>
  </si>
  <si>
    <t>301</t>
  </si>
  <si>
    <t>07</t>
  </si>
  <si>
    <t>绩效工资</t>
  </si>
  <si>
    <t>01</t>
  </si>
  <si>
    <t>基本工资</t>
  </si>
  <si>
    <t>02</t>
  </si>
  <si>
    <t>津贴补贴</t>
  </si>
  <si>
    <t>03</t>
  </si>
  <si>
    <t>奖金</t>
  </si>
  <si>
    <t>99</t>
  </si>
  <si>
    <t>其他工资福利支出</t>
  </si>
  <si>
    <t>08</t>
  </si>
  <si>
    <t>机关事业单位基本养老保险缴费</t>
  </si>
  <si>
    <t>10</t>
  </si>
  <si>
    <t>职工基本医疗保险缴费</t>
  </si>
  <si>
    <t>13</t>
  </si>
  <si>
    <t>住房公积金</t>
  </si>
  <si>
    <t>12</t>
  </si>
  <si>
    <t>其他社会保障缴费</t>
  </si>
  <si>
    <t>06</t>
  </si>
  <si>
    <t>伙食补助费</t>
  </si>
  <si>
    <t>09</t>
  </si>
  <si>
    <t>职业年金缴费</t>
  </si>
  <si>
    <t>302</t>
  </si>
  <si>
    <t>29</t>
  </si>
  <si>
    <t>福利费</t>
  </si>
  <si>
    <t>办公费</t>
  </si>
  <si>
    <t>17</t>
  </si>
  <si>
    <t>28</t>
  </si>
  <si>
    <t>工会经费</t>
  </si>
  <si>
    <t>39</t>
  </si>
  <si>
    <t>其他交通费用</t>
  </si>
  <si>
    <t>31</t>
  </si>
  <si>
    <t>印刷费</t>
  </si>
  <si>
    <t>16</t>
  </si>
  <si>
    <t>培训费</t>
  </si>
  <si>
    <t>其他商品和服务支出</t>
  </si>
  <si>
    <t>15</t>
  </si>
  <si>
    <t>会议费</t>
  </si>
  <si>
    <t>11</t>
  </si>
  <si>
    <t>差旅费</t>
  </si>
  <si>
    <t>26</t>
  </si>
  <si>
    <t>劳务费</t>
  </si>
  <si>
    <t>邮电费</t>
  </si>
  <si>
    <t>维修（护）费</t>
  </si>
  <si>
    <t>维修(护)费</t>
  </si>
  <si>
    <t>05</t>
  </si>
  <si>
    <t>水费</t>
  </si>
  <si>
    <t>取暖费</t>
  </si>
  <si>
    <t>电费</t>
  </si>
  <si>
    <t>14</t>
  </si>
  <si>
    <t>租赁费</t>
  </si>
  <si>
    <t>物业管理费</t>
  </si>
  <si>
    <t>27</t>
  </si>
  <si>
    <t>委托业务费</t>
  </si>
  <si>
    <t>咨询费</t>
  </si>
  <si>
    <t>18</t>
  </si>
  <si>
    <t>专用材料费</t>
  </si>
  <si>
    <t>25</t>
  </si>
  <si>
    <t>专用燃料费</t>
  </si>
  <si>
    <t>24</t>
  </si>
  <si>
    <t>被装购置费</t>
  </si>
  <si>
    <t>04</t>
  </si>
  <si>
    <t>手续费</t>
  </si>
  <si>
    <t>40</t>
  </si>
  <si>
    <t>税金及附加费用</t>
  </si>
  <si>
    <t>303</t>
  </si>
  <si>
    <t>生活补助</t>
  </si>
  <si>
    <t>抚恤金</t>
  </si>
  <si>
    <t>救济费</t>
  </si>
  <si>
    <t>助学金</t>
  </si>
  <si>
    <t>退休费</t>
  </si>
  <si>
    <t>代缴社会保险费</t>
  </si>
  <si>
    <t>个人农业生产补贴</t>
  </si>
  <si>
    <t>奖励金</t>
  </si>
  <si>
    <t>其他对个人和家庭的补助</t>
  </si>
  <si>
    <t>医疗费补助</t>
  </si>
  <si>
    <t>309</t>
  </si>
  <si>
    <t>专用设备购置</t>
  </si>
  <si>
    <t>310</t>
  </si>
  <si>
    <t>基础设施建设</t>
  </si>
  <si>
    <t>房屋建筑物购建</t>
  </si>
  <si>
    <t>信息网络及软件购置更新</t>
  </si>
  <si>
    <t>19</t>
  </si>
  <si>
    <t>其他交通工具购置</t>
  </si>
  <si>
    <t>399</t>
  </si>
  <si>
    <t>其他支出</t>
  </si>
  <si>
    <t>312</t>
  </si>
  <si>
    <t>其他对企业补助</t>
  </si>
  <si>
    <t>资本金注入</t>
  </si>
  <si>
    <t>307</t>
  </si>
  <si>
    <t>国内债务付息</t>
  </si>
  <si>
    <t>313</t>
  </si>
  <si>
    <t>对社会保险基金补助</t>
  </si>
  <si>
    <t>费用补贴</t>
  </si>
  <si>
    <t>办公设备购置</t>
  </si>
  <si>
    <t>其他资本性支出</t>
  </si>
  <si>
    <t>509</t>
  </si>
  <si>
    <t>社会福利和救助</t>
  </si>
  <si>
    <t>其他对个人和家庭补助</t>
  </si>
  <si>
    <t>501</t>
  </si>
  <si>
    <t>工资奖金津补贴</t>
  </si>
  <si>
    <t>社会保障缴费</t>
  </si>
  <si>
    <t>502</t>
  </si>
  <si>
    <t>办公经费</t>
  </si>
  <si>
    <t>504</t>
  </si>
  <si>
    <t>设备购置</t>
  </si>
  <si>
    <t>503</t>
  </si>
  <si>
    <t>505</t>
  </si>
  <si>
    <t>工资福利支出</t>
  </si>
  <si>
    <t>商品和服务支出</t>
  </si>
  <si>
    <t>专用材料购置费</t>
  </si>
  <si>
    <t>506</t>
  </si>
  <si>
    <t>资本性支出（一）</t>
  </si>
  <si>
    <t>离退休费</t>
  </si>
  <si>
    <t>599</t>
  </si>
  <si>
    <t>资本性支出（二）</t>
  </si>
  <si>
    <t>507</t>
  </si>
  <si>
    <t>508</t>
  </si>
  <si>
    <t>资本金注入（一）</t>
  </si>
  <si>
    <t>512</t>
  </si>
  <si>
    <t>国内债务还本</t>
  </si>
  <si>
    <t>511</t>
  </si>
  <si>
    <t>510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</si>
</sst>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#,##0.00_ "/>
    <numFmt numFmtId="178" formatCode="0.00_ "/>
    <numFmt numFmtId="179" formatCode="0_ "/>
    <numFmt numFmtId="180" formatCode="#,##0_ "/>
    <numFmt numFmtId="181" formatCode="#,##0.00000_ "/>
  </numFmts>
  <fonts count="4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9"/>
      <name val="SimSun"/>
      <charset val="134"/>
    </font>
    <font>
      <b/>
      <sz val="9"/>
      <name val="SimSun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仿宋_GB2312"/>
      <charset val="134"/>
    </font>
    <font>
      <sz val="20"/>
      <name val="方正小标宋简体"/>
      <charset val="134"/>
    </font>
    <font>
      <sz val="2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14"/>
      <name val="SimSun"/>
      <charset val="134"/>
    </font>
    <font>
      <b/>
      <sz val="11"/>
      <name val="SimSun"/>
      <charset val="134"/>
    </font>
    <font>
      <b/>
      <sz val="20"/>
      <name val="SimSun"/>
      <charset val="134"/>
    </font>
    <font>
      <b/>
      <sz val="12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11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9" borderId="12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13" borderId="15" applyNumberFormat="0" applyAlignment="0" applyProtection="0">
      <alignment vertical="center"/>
    </xf>
    <xf numFmtId="0" fontId="36" fillId="13" borderId="11" applyNumberFormat="0" applyAlignment="0" applyProtection="0">
      <alignment vertical="center"/>
    </xf>
    <xf numFmtId="0" fontId="37" fillId="14" borderId="16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6" fillId="0" borderId="0"/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6" fillId="0" borderId="0"/>
  </cellStyleXfs>
  <cellXfs count="8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vertical="center" wrapText="1"/>
    </xf>
    <xf numFmtId="4" fontId="3" fillId="2" borderId="4" xfId="0" applyNumberFormat="1" applyFont="1" applyFill="1" applyBorder="1" applyAlignment="1">
      <alignment vertical="center" wrapText="1"/>
    </xf>
    <xf numFmtId="4" fontId="3" fillId="2" borderId="5" xfId="0" applyNumberFormat="1" applyFont="1" applyFill="1" applyBorder="1" applyAlignment="1">
      <alignment vertical="center" wrapText="1"/>
    </xf>
    <xf numFmtId="178" fontId="5" fillId="0" borderId="0" xfId="51" applyNumberFormat="1" applyFont="1" applyBorder="1" applyAlignment="1">
      <alignment horizontal="center" vertical="center"/>
    </xf>
    <xf numFmtId="178" fontId="6" fillId="0" borderId="6" xfId="51" applyNumberFormat="1" applyFont="1" applyBorder="1" applyAlignment="1">
      <alignment horizontal="right" vertical="center"/>
    </xf>
    <xf numFmtId="178" fontId="7" fillId="0" borderId="4" xfId="51" applyNumberFormat="1" applyFont="1" applyFill="1" applyBorder="1" applyAlignment="1">
      <alignment horizontal="center" vertical="center" wrapText="1" shrinkToFit="1"/>
    </xf>
    <xf numFmtId="179" fontId="8" fillId="0" borderId="4" xfId="51" applyNumberFormat="1" applyFont="1" applyBorder="1" applyAlignment="1">
      <alignment horizontal="center" vertical="center"/>
    </xf>
    <xf numFmtId="180" fontId="8" fillId="0" borderId="4" xfId="51" applyNumberFormat="1" applyFont="1" applyBorder="1" applyAlignment="1">
      <alignment horizontal="center" vertical="center"/>
    </xf>
    <xf numFmtId="179" fontId="6" fillId="0" borderId="4" xfId="51" applyNumberFormat="1" applyFont="1" applyBorder="1" applyAlignment="1">
      <alignment horizontal="center" vertical="center"/>
    </xf>
    <xf numFmtId="180" fontId="6" fillId="0" borderId="4" xfId="51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77" fontId="10" fillId="0" borderId="4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18" applyFont="1" applyFill="1" applyAlignment="1">
      <alignment vertical="center"/>
    </xf>
    <xf numFmtId="0" fontId="14" fillId="0" borderId="0" xfId="18" applyFont="1" applyFill="1" applyAlignment="1">
      <alignment vertical="center" wrapText="1"/>
    </xf>
    <xf numFmtId="0" fontId="15" fillId="3" borderId="4" xfId="0" applyNumberFormat="1" applyFont="1" applyFill="1" applyBorder="1" applyAlignment="1" applyProtection="1">
      <alignment horizontal="center" vertical="center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16" fillId="0" borderId="4" xfId="46" applyBorder="1" applyAlignment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left" vertical="center" wrapText="1"/>
    </xf>
    <xf numFmtId="179" fontId="14" fillId="0" borderId="4" xfId="0" applyNumberFormat="1" applyFont="1" applyFill="1" applyBorder="1" applyAlignment="1">
      <alignment vertical="center"/>
    </xf>
    <xf numFmtId="179" fontId="14" fillId="0" borderId="4" xfId="0" applyNumberFormat="1" applyFont="1" applyFill="1" applyBorder="1" applyAlignment="1">
      <alignment vertical="center" wrapText="1"/>
    </xf>
    <xf numFmtId="0" fontId="15" fillId="3" borderId="4" xfId="0" applyNumberFormat="1" applyFont="1" applyFill="1" applyBorder="1" applyAlignment="1" applyProtection="1">
      <alignment vertical="center" wrapText="1"/>
    </xf>
    <xf numFmtId="0" fontId="14" fillId="0" borderId="7" xfId="0" applyNumberFormat="1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vertical="center" wrapText="1"/>
    </xf>
    <xf numFmtId="4" fontId="21" fillId="0" borderId="1" xfId="0" applyNumberFormat="1" applyFont="1" applyBorder="1" applyAlignment="1">
      <alignment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10" fontId="3" fillId="0" borderId="1" xfId="0" applyNumberFormat="1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81" fontId="0" fillId="0" borderId="0" xfId="0" applyNumberFormat="1" applyFo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桂阳县2014年基金预算总表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_ET_STYLE_NoName_00__财政内部参考资料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opLeftCell="A5" workbookViewId="0">
      <selection activeCell="B5" sqref="B5"/>
    </sheetView>
  </sheetViews>
  <sheetFormatPr defaultColWidth="10" defaultRowHeight="13.5" outlineLevelCol="2"/>
  <cols>
    <col min="1" max="1" width="9.875" customWidth="1"/>
    <col min="2" max="2" width="57" customWidth="1"/>
    <col min="3" max="3" width="24.375" customWidth="1"/>
    <col min="4" max="4" width="9.75" customWidth="1"/>
  </cols>
  <sheetData>
    <row r="1" ht="23.25" customHeight="1" spans="1:1">
      <c r="A1" s="31"/>
    </row>
    <row r="2" ht="60.4" customHeight="1" spans="1:3">
      <c r="A2" s="46" t="s">
        <v>0</v>
      </c>
      <c r="B2" s="46"/>
      <c r="C2" s="46"/>
    </row>
    <row r="3" ht="31.15" customHeight="1" spans="1:3">
      <c r="A3" s="49" t="s">
        <v>1</v>
      </c>
      <c r="B3" s="49" t="s">
        <v>2</v>
      </c>
      <c r="C3" s="51"/>
    </row>
    <row r="4" ht="26.25" customHeight="1" spans="1:3">
      <c r="A4" s="75" t="s">
        <v>3</v>
      </c>
      <c r="B4" s="51" t="s">
        <v>4</v>
      </c>
      <c r="C4" s="76" t="s">
        <v>5</v>
      </c>
    </row>
    <row r="5" ht="26.25" customHeight="1" spans="1:3">
      <c r="A5" s="75" t="s">
        <v>6</v>
      </c>
      <c r="B5" s="51" t="s">
        <v>7</v>
      </c>
      <c r="C5" s="76"/>
    </row>
    <row r="6" ht="26.25" customHeight="1" spans="1:3">
      <c r="A6" s="75" t="s">
        <v>8</v>
      </c>
      <c r="B6" s="51" t="s">
        <v>9</v>
      </c>
      <c r="C6" s="76"/>
    </row>
    <row r="7" ht="26.25" customHeight="1" spans="1:3">
      <c r="A7" s="75" t="s">
        <v>10</v>
      </c>
      <c r="B7" s="51" t="s">
        <v>11</v>
      </c>
      <c r="C7" s="76" t="s">
        <v>12</v>
      </c>
    </row>
    <row r="8" ht="26.25" customHeight="1" spans="1:3">
      <c r="A8" s="75" t="s">
        <v>13</v>
      </c>
      <c r="B8" s="51" t="s">
        <v>14</v>
      </c>
      <c r="C8" s="76"/>
    </row>
    <row r="9" ht="26.25" customHeight="1" spans="1:3">
      <c r="A9" s="75" t="s">
        <v>15</v>
      </c>
      <c r="B9" s="51" t="s">
        <v>16</v>
      </c>
      <c r="C9" s="76" t="s">
        <v>17</v>
      </c>
    </row>
    <row r="10" ht="26.25" customHeight="1" spans="1:3">
      <c r="A10" s="77" t="s">
        <v>18</v>
      </c>
      <c r="B10" s="78" t="s">
        <v>19</v>
      </c>
      <c r="C10" s="79"/>
    </row>
    <row r="11" ht="26.25" customHeight="1" spans="1:3">
      <c r="A11" s="77" t="s">
        <v>20</v>
      </c>
      <c r="B11" s="78" t="s">
        <v>21</v>
      </c>
      <c r="C11" s="80" t="s">
        <v>22</v>
      </c>
    </row>
    <row r="12" ht="26.25" customHeight="1" spans="1:3">
      <c r="A12" s="81" t="s">
        <v>23</v>
      </c>
      <c r="B12" s="82" t="s">
        <v>24</v>
      </c>
      <c r="C12" s="80" t="s">
        <v>25</v>
      </c>
    </row>
    <row r="13" ht="26.25" customHeight="1" spans="1:3">
      <c r="A13" s="81" t="s">
        <v>26</v>
      </c>
      <c r="B13" s="82" t="s">
        <v>27</v>
      </c>
      <c r="C13" s="80"/>
    </row>
    <row r="14" ht="26.25" customHeight="1" spans="1:3">
      <c r="A14" s="81" t="s">
        <v>28</v>
      </c>
      <c r="B14" s="83" t="s">
        <v>29</v>
      </c>
      <c r="C14" s="84" t="s">
        <v>30</v>
      </c>
    </row>
    <row r="15" ht="26.25" customHeight="1" spans="1:3">
      <c r="A15" s="81" t="s">
        <v>31</v>
      </c>
      <c r="B15" s="83" t="s">
        <v>32</v>
      </c>
      <c r="C15" s="85"/>
    </row>
    <row r="16" ht="26.25" customHeight="1" spans="1:3">
      <c r="A16" s="81" t="s">
        <v>33</v>
      </c>
      <c r="B16" s="83" t="s">
        <v>34</v>
      </c>
      <c r="C16" s="86"/>
    </row>
  </sheetData>
  <mergeCells count="6">
    <mergeCell ref="A2:C2"/>
    <mergeCell ref="C4:C6"/>
    <mergeCell ref="C7:C8"/>
    <mergeCell ref="C9:C10"/>
    <mergeCell ref="C12:C13"/>
    <mergeCell ref="C14:C16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workbookViewId="0">
      <selection activeCell="E6" sqref="E6"/>
    </sheetView>
  </sheetViews>
  <sheetFormatPr defaultColWidth="10" defaultRowHeight="13.5" outlineLevelCol="5"/>
  <cols>
    <col min="1" max="1" width="46.125" customWidth="1"/>
    <col min="2" max="3" width="23.125" customWidth="1"/>
    <col min="4" max="4" width="11.125" style="60" customWidth="1"/>
    <col min="5" max="5" width="19.25" customWidth="1"/>
    <col min="6" max="7" width="9.75" customWidth="1"/>
  </cols>
  <sheetData>
    <row r="1" ht="24.2" customHeight="1" spans="1:4">
      <c r="A1" s="71" t="s">
        <v>3</v>
      </c>
      <c r="B1" s="71"/>
      <c r="C1" s="71"/>
      <c r="D1" s="72"/>
    </row>
    <row r="2" ht="42" customHeight="1" spans="1:4">
      <c r="A2" s="56" t="s">
        <v>4</v>
      </c>
      <c r="B2" s="56"/>
      <c r="C2" s="56"/>
      <c r="D2" s="56"/>
    </row>
    <row r="3" ht="19.9" customHeight="1" spans="1:4">
      <c r="A3" s="47"/>
      <c r="B3" s="47"/>
      <c r="C3" s="48" t="s">
        <v>35</v>
      </c>
      <c r="D3" s="62"/>
    </row>
    <row r="4" ht="39.2" customHeight="1" spans="1:4">
      <c r="A4" s="49" t="s">
        <v>36</v>
      </c>
      <c r="B4" s="49" t="s">
        <v>37</v>
      </c>
      <c r="C4" s="49" t="s">
        <v>38</v>
      </c>
      <c r="D4" s="49" t="s">
        <v>39</v>
      </c>
    </row>
    <row r="5" ht="22.9" customHeight="1" spans="1:4">
      <c r="A5" s="50" t="s">
        <v>40</v>
      </c>
      <c r="B5" s="70">
        <f>SUM(B6:B25)</f>
        <v>18374</v>
      </c>
      <c r="C5" s="57">
        <v>20211.4</v>
      </c>
      <c r="D5" s="49"/>
    </row>
    <row r="6" ht="22.9" customHeight="1" spans="1:4">
      <c r="A6" s="51" t="s">
        <v>41</v>
      </c>
      <c r="B6" s="68">
        <v>8219</v>
      </c>
      <c r="C6" s="58">
        <v>9040.9</v>
      </c>
      <c r="D6" s="73">
        <f>C6/B6</f>
        <v>1.1</v>
      </c>
    </row>
    <row r="7" ht="22.9" customHeight="1" spans="1:4">
      <c r="A7" s="51" t="s">
        <v>42</v>
      </c>
      <c r="B7" s="68"/>
      <c r="C7" s="58"/>
      <c r="D7" s="73"/>
    </row>
    <row r="8" ht="22.9" customHeight="1" spans="1:4">
      <c r="A8" s="51" t="s">
        <v>43</v>
      </c>
      <c r="B8" s="68">
        <v>1135</v>
      </c>
      <c r="C8" s="58">
        <v>1248.5</v>
      </c>
      <c r="D8" s="73">
        <f t="shared" ref="D8:D46" si="0">C8/B8</f>
        <v>1.1</v>
      </c>
    </row>
    <row r="9" ht="22.9" customHeight="1" spans="1:6">
      <c r="A9" s="51" t="s">
        <v>44</v>
      </c>
      <c r="B9" s="68"/>
      <c r="C9" s="58"/>
      <c r="D9" s="73"/>
      <c r="F9" s="47"/>
    </row>
    <row r="10" ht="22.9" customHeight="1" spans="1:4">
      <c r="A10" s="51" t="s">
        <v>45</v>
      </c>
      <c r="B10" s="68">
        <v>963</v>
      </c>
      <c r="C10" s="58">
        <v>1059.3</v>
      </c>
      <c r="D10" s="73">
        <f t="shared" si="0"/>
        <v>1.1</v>
      </c>
    </row>
    <row r="11" ht="22.9" customHeight="1" spans="1:4">
      <c r="A11" s="51" t="s">
        <v>46</v>
      </c>
      <c r="B11" s="68">
        <v>152</v>
      </c>
      <c r="C11" s="58">
        <v>167.2</v>
      </c>
      <c r="D11" s="73">
        <f t="shared" si="0"/>
        <v>1.1</v>
      </c>
    </row>
    <row r="12" ht="22.9" customHeight="1" spans="1:4">
      <c r="A12" s="51" t="s">
        <v>47</v>
      </c>
      <c r="B12" s="68">
        <v>983</v>
      </c>
      <c r="C12" s="58">
        <v>1081.3</v>
      </c>
      <c r="D12" s="73">
        <f t="shared" si="0"/>
        <v>1.1</v>
      </c>
    </row>
    <row r="13" ht="22.9" customHeight="1" spans="1:4">
      <c r="A13" s="51" t="s">
        <v>48</v>
      </c>
      <c r="B13" s="68">
        <v>947</v>
      </c>
      <c r="C13" s="58">
        <v>1041.7</v>
      </c>
      <c r="D13" s="73">
        <f t="shared" si="0"/>
        <v>1.1</v>
      </c>
    </row>
    <row r="14" ht="22.9" customHeight="1" spans="1:4">
      <c r="A14" s="51" t="s">
        <v>49</v>
      </c>
      <c r="B14" s="68">
        <v>277</v>
      </c>
      <c r="C14" s="58">
        <v>304.7</v>
      </c>
      <c r="D14" s="73">
        <f t="shared" si="0"/>
        <v>1.1</v>
      </c>
    </row>
    <row r="15" ht="22.9" customHeight="1" spans="1:4">
      <c r="A15" s="51" t="s">
        <v>50</v>
      </c>
      <c r="B15" s="68">
        <v>487</v>
      </c>
      <c r="C15" s="58">
        <v>535.7</v>
      </c>
      <c r="D15" s="73">
        <f t="shared" si="0"/>
        <v>1.1</v>
      </c>
    </row>
    <row r="16" ht="22.9" customHeight="1" spans="1:4">
      <c r="A16" s="51" t="s">
        <v>51</v>
      </c>
      <c r="B16" s="68">
        <v>1687</v>
      </c>
      <c r="C16" s="58">
        <v>1855.7</v>
      </c>
      <c r="D16" s="73">
        <f t="shared" si="0"/>
        <v>1.1</v>
      </c>
    </row>
    <row r="17" ht="22.9" customHeight="1" spans="1:4">
      <c r="A17" s="51" t="s">
        <v>52</v>
      </c>
      <c r="B17" s="68">
        <v>294</v>
      </c>
      <c r="C17" s="58">
        <v>323.4</v>
      </c>
      <c r="D17" s="73">
        <f t="shared" si="0"/>
        <v>1.1</v>
      </c>
    </row>
    <row r="18" ht="22.9" customHeight="1" spans="1:4">
      <c r="A18" s="51" t="s">
        <v>53</v>
      </c>
      <c r="B18" s="68"/>
      <c r="C18" s="58"/>
      <c r="D18" s="73"/>
    </row>
    <row r="19" ht="22.9" customHeight="1" spans="1:4">
      <c r="A19" s="51" t="s">
        <v>54</v>
      </c>
      <c r="B19" s="68"/>
      <c r="C19" s="58"/>
      <c r="D19" s="73"/>
    </row>
    <row r="20" ht="22.9" customHeight="1" spans="1:4">
      <c r="A20" s="51" t="s">
        <v>55</v>
      </c>
      <c r="B20" s="68"/>
      <c r="C20" s="58"/>
      <c r="D20" s="73"/>
    </row>
    <row r="21" ht="22.9" customHeight="1" spans="1:4">
      <c r="A21" s="51" t="s">
        <v>56</v>
      </c>
      <c r="B21" s="68">
        <v>83</v>
      </c>
      <c r="C21" s="58">
        <v>91.3</v>
      </c>
      <c r="D21" s="73">
        <f t="shared" si="0"/>
        <v>1.1</v>
      </c>
    </row>
    <row r="22" ht="22.9" customHeight="1" spans="1:4">
      <c r="A22" s="51" t="s">
        <v>57</v>
      </c>
      <c r="B22" s="68">
        <v>2213</v>
      </c>
      <c r="C22" s="58">
        <v>2434.3</v>
      </c>
      <c r="D22" s="73">
        <f t="shared" si="0"/>
        <v>1.1</v>
      </c>
    </row>
    <row r="23" ht="22.9" customHeight="1" spans="1:4">
      <c r="A23" s="51" t="s">
        <v>58</v>
      </c>
      <c r="B23" s="68">
        <v>927</v>
      </c>
      <c r="C23" s="58">
        <v>1019.7</v>
      </c>
      <c r="D23" s="73">
        <f t="shared" si="0"/>
        <v>1.1</v>
      </c>
    </row>
    <row r="24" ht="22.9" customHeight="1" spans="1:4">
      <c r="A24" s="51" t="s">
        <v>59</v>
      </c>
      <c r="B24" s="68">
        <v>7</v>
      </c>
      <c r="C24" s="58">
        <v>7.7</v>
      </c>
      <c r="D24" s="73">
        <f t="shared" si="0"/>
        <v>1.1</v>
      </c>
    </row>
    <row r="25" ht="22.9" customHeight="1" spans="1:4">
      <c r="A25" s="51" t="s">
        <v>60</v>
      </c>
      <c r="B25" s="68"/>
      <c r="C25" s="58"/>
      <c r="D25" s="73"/>
    </row>
    <row r="26" ht="22.9" customHeight="1" spans="1:4">
      <c r="A26" s="50" t="s">
        <v>61</v>
      </c>
      <c r="B26" s="70">
        <f>SUM(B27:B34)</f>
        <v>13142</v>
      </c>
      <c r="C26" s="57">
        <v>14457.23</v>
      </c>
      <c r="D26" s="73">
        <f t="shared" si="0"/>
        <v>1.10007837467661</v>
      </c>
    </row>
    <row r="27" ht="22.9" customHeight="1" spans="1:4">
      <c r="A27" s="51" t="s">
        <v>62</v>
      </c>
      <c r="B27" s="68">
        <v>2962</v>
      </c>
      <c r="C27" s="58">
        <v>3258.4</v>
      </c>
      <c r="D27" s="73">
        <f t="shared" si="0"/>
        <v>1.10006752194463</v>
      </c>
    </row>
    <row r="28" ht="22.9" customHeight="1" spans="1:4">
      <c r="A28" s="51" t="s">
        <v>63</v>
      </c>
      <c r="B28" s="68">
        <v>1966</v>
      </c>
      <c r="C28" s="58">
        <v>2162.6</v>
      </c>
      <c r="D28" s="73">
        <f t="shared" si="0"/>
        <v>1.1</v>
      </c>
    </row>
    <row r="29" ht="22.9" customHeight="1" spans="1:4">
      <c r="A29" s="51" t="s">
        <v>64</v>
      </c>
      <c r="B29" s="68">
        <v>5911</v>
      </c>
      <c r="C29" s="58">
        <v>6502.38</v>
      </c>
      <c r="D29" s="73">
        <f t="shared" si="0"/>
        <v>1.10004736931145</v>
      </c>
    </row>
    <row r="30" ht="22.9" customHeight="1" spans="1:4">
      <c r="A30" s="51" t="s">
        <v>65</v>
      </c>
      <c r="B30" s="68"/>
      <c r="C30" s="58"/>
      <c r="D30" s="73"/>
    </row>
    <row r="31" ht="22.9" customHeight="1" spans="1:4">
      <c r="A31" s="51" t="s">
        <v>66</v>
      </c>
      <c r="B31" s="68">
        <v>1683</v>
      </c>
      <c r="C31" s="58">
        <v>1851.3</v>
      </c>
      <c r="D31" s="73">
        <f t="shared" si="0"/>
        <v>1.1</v>
      </c>
    </row>
    <row r="32" ht="22.9" customHeight="1" spans="1:4">
      <c r="A32" s="51" t="s">
        <v>67</v>
      </c>
      <c r="B32" s="68">
        <v>1</v>
      </c>
      <c r="C32" s="58">
        <v>1.21</v>
      </c>
      <c r="D32" s="73">
        <f t="shared" si="0"/>
        <v>1.21</v>
      </c>
    </row>
    <row r="33" ht="22.9" customHeight="1" spans="1:4">
      <c r="A33" s="51" t="s">
        <v>68</v>
      </c>
      <c r="B33" s="68">
        <v>554</v>
      </c>
      <c r="C33" s="58">
        <v>609.4</v>
      </c>
      <c r="D33" s="73">
        <f t="shared" si="0"/>
        <v>1.1</v>
      </c>
    </row>
    <row r="34" ht="22.9" customHeight="1" spans="1:4">
      <c r="A34" s="51" t="s">
        <v>69</v>
      </c>
      <c r="B34" s="68">
        <v>65</v>
      </c>
      <c r="C34" s="58">
        <v>71.94</v>
      </c>
      <c r="D34" s="73">
        <f t="shared" si="0"/>
        <v>1.10676923076923</v>
      </c>
    </row>
    <row r="35" ht="22.9" customHeight="1" spans="1:4">
      <c r="A35" s="49" t="s">
        <v>70</v>
      </c>
      <c r="B35" s="70">
        <f>B5+B26</f>
        <v>31516</v>
      </c>
      <c r="C35" s="57">
        <v>34668.63</v>
      </c>
      <c r="D35" s="73">
        <f t="shared" si="0"/>
        <v>1.10003268181241</v>
      </c>
    </row>
    <row r="36" ht="22.9" customHeight="1" spans="1:4">
      <c r="A36" s="50" t="s">
        <v>71</v>
      </c>
      <c r="B36" s="70"/>
      <c r="C36" s="57"/>
      <c r="D36" s="73"/>
    </row>
    <row r="37" ht="22.9" customHeight="1" spans="1:4">
      <c r="A37" s="50" t="s">
        <v>72</v>
      </c>
      <c r="B37" s="70">
        <f>SUM(B38:B43)</f>
        <v>289883</v>
      </c>
      <c r="C37" s="57">
        <v>295486.67</v>
      </c>
      <c r="D37" s="73">
        <f t="shared" si="0"/>
        <v>1.01933079897752</v>
      </c>
    </row>
    <row r="38" ht="22.9" customHeight="1" spans="1:4">
      <c r="A38" s="51" t="s">
        <v>73</v>
      </c>
      <c r="B38" s="68">
        <v>3117</v>
      </c>
      <c r="C38" s="58">
        <v>3117</v>
      </c>
      <c r="D38" s="73">
        <f t="shared" si="0"/>
        <v>1</v>
      </c>
    </row>
    <row r="39" ht="22.9" customHeight="1" spans="1:4">
      <c r="A39" s="51" t="s">
        <v>74</v>
      </c>
      <c r="B39" s="68">
        <v>204794</v>
      </c>
      <c r="C39" s="58">
        <v>195133.67</v>
      </c>
      <c r="D39" s="73">
        <f t="shared" si="0"/>
        <v>0.952829037960097</v>
      </c>
    </row>
    <row r="40" ht="22.9" customHeight="1" spans="1:4">
      <c r="A40" s="51" t="s">
        <v>75</v>
      </c>
      <c r="B40" s="68">
        <v>22912</v>
      </c>
      <c r="C40" s="58">
        <v>19247</v>
      </c>
      <c r="D40" s="73">
        <f t="shared" si="0"/>
        <v>0.840040153631285</v>
      </c>
    </row>
    <row r="41" ht="22.9" customHeight="1" spans="1:4">
      <c r="A41" s="51" t="s">
        <v>76</v>
      </c>
      <c r="B41" s="68">
        <v>6621</v>
      </c>
      <c r="C41" s="58">
        <v>4088</v>
      </c>
      <c r="D41" s="73">
        <f t="shared" si="0"/>
        <v>0.617429391330615</v>
      </c>
    </row>
    <row r="42" ht="22.9" customHeight="1" spans="1:4">
      <c r="A42" s="51" t="s">
        <v>77</v>
      </c>
      <c r="B42" s="68">
        <v>12200</v>
      </c>
      <c r="C42" s="58">
        <v>73901</v>
      </c>
      <c r="D42" s="73">
        <f t="shared" si="0"/>
        <v>6.05745901639344</v>
      </c>
    </row>
    <row r="43" ht="22.9" customHeight="1" spans="1:4">
      <c r="A43" s="51" t="s">
        <v>78</v>
      </c>
      <c r="B43" s="68">
        <v>40239</v>
      </c>
      <c r="C43" s="58"/>
      <c r="D43" s="73"/>
    </row>
    <row r="44" ht="22.9" customHeight="1" spans="1:4">
      <c r="A44" s="51" t="s">
        <v>79</v>
      </c>
      <c r="B44" s="68"/>
      <c r="C44" s="58"/>
      <c r="D44" s="73"/>
    </row>
    <row r="45" ht="22.9" customHeight="1" spans="1:4">
      <c r="A45" s="51" t="s">
        <v>80</v>
      </c>
      <c r="B45" s="68"/>
      <c r="C45" s="58"/>
      <c r="D45" s="73"/>
    </row>
    <row r="46" ht="22.9" customHeight="1" spans="1:5">
      <c r="A46" s="49" t="s">
        <v>81</v>
      </c>
      <c r="B46" s="70">
        <f>B37+B35</f>
        <v>321399</v>
      </c>
      <c r="C46" s="57">
        <v>330155.3</v>
      </c>
      <c r="D46" s="73">
        <f t="shared" si="0"/>
        <v>1.02724432870046</v>
      </c>
      <c r="E46" s="74"/>
    </row>
  </sheetData>
  <mergeCells count="3">
    <mergeCell ref="A1:D1"/>
    <mergeCell ref="A2:D2"/>
    <mergeCell ref="C3:D3"/>
  </mergeCells>
  <pageMargins left="0.75" right="0.75" top="0.268999993801117" bottom="0.268999993801117" header="0" footer="0"/>
  <pageSetup paperSize="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A1" sqref="A1"/>
    </sheetView>
  </sheetViews>
  <sheetFormatPr defaultColWidth="10" defaultRowHeight="13.5" outlineLevelCol="3"/>
  <cols>
    <col min="1" max="1" width="51.25" customWidth="1"/>
    <col min="2" max="3" width="23.125" customWidth="1"/>
    <col min="4" max="4" width="11" customWidth="1"/>
    <col min="5" max="5" width="9.75" customWidth="1"/>
  </cols>
  <sheetData>
    <row r="1" ht="16.35" customHeight="1" spans="1:1">
      <c r="A1" s="31" t="s">
        <v>6</v>
      </c>
    </row>
    <row r="2" ht="42" customHeight="1" spans="1:4">
      <c r="A2" s="56" t="s">
        <v>7</v>
      </c>
      <c r="B2" s="56"/>
      <c r="C2" s="56"/>
      <c r="D2" s="56"/>
    </row>
    <row r="3" ht="19.9" customHeight="1" spans="1:4">
      <c r="A3" s="47"/>
      <c r="B3" s="47"/>
      <c r="C3" s="48" t="s">
        <v>35</v>
      </c>
      <c r="D3" s="48"/>
    </row>
    <row r="4" ht="39.2" customHeight="1" spans="1:4">
      <c r="A4" s="49" t="s">
        <v>82</v>
      </c>
      <c r="B4" s="49" t="s">
        <v>37</v>
      </c>
      <c r="C4" s="49" t="s">
        <v>38</v>
      </c>
      <c r="D4" s="49" t="s">
        <v>39</v>
      </c>
    </row>
    <row r="5" ht="22.9" customHeight="1" spans="1:4">
      <c r="A5" s="51" t="s">
        <v>83</v>
      </c>
      <c r="B5" s="68">
        <v>27893</v>
      </c>
      <c r="C5" s="58">
        <v>35708.045669</v>
      </c>
      <c r="D5" s="69">
        <f>C5/B5</f>
        <v>1.28017945968523</v>
      </c>
    </row>
    <row r="6" ht="22.9" customHeight="1" spans="1:4">
      <c r="A6" s="51" t="s">
        <v>84</v>
      </c>
      <c r="B6" s="68"/>
      <c r="C6" s="58"/>
      <c r="D6" s="69"/>
    </row>
    <row r="7" ht="22.9" customHeight="1" spans="1:4">
      <c r="A7" s="51" t="s">
        <v>85</v>
      </c>
      <c r="B7" s="68">
        <v>150</v>
      </c>
      <c r="C7" s="58">
        <v>180</v>
      </c>
      <c r="D7" s="69">
        <f t="shared" ref="D7:D42" si="0">C7/B7</f>
        <v>1.2</v>
      </c>
    </row>
    <row r="8" ht="22.9" customHeight="1" spans="1:4">
      <c r="A8" s="51" t="s">
        <v>86</v>
      </c>
      <c r="B8" s="68">
        <v>8753</v>
      </c>
      <c r="C8" s="58">
        <v>12617.266528</v>
      </c>
      <c r="D8" s="69">
        <f t="shared" si="0"/>
        <v>1.44147909608134</v>
      </c>
    </row>
    <row r="9" ht="22.9" customHeight="1" spans="1:4">
      <c r="A9" s="51" t="s">
        <v>87</v>
      </c>
      <c r="B9" s="68">
        <v>46374</v>
      </c>
      <c r="C9" s="58">
        <v>54261.05543</v>
      </c>
      <c r="D9" s="69">
        <f t="shared" si="0"/>
        <v>1.17007494350282</v>
      </c>
    </row>
    <row r="10" ht="22.9" customHeight="1" spans="1:4">
      <c r="A10" s="51" t="s">
        <v>88</v>
      </c>
      <c r="B10" s="68">
        <v>2551</v>
      </c>
      <c r="C10" s="58">
        <v>3346.653401</v>
      </c>
      <c r="D10" s="69">
        <f t="shared" si="0"/>
        <v>1.31189862838103</v>
      </c>
    </row>
    <row r="11" ht="22.9" customHeight="1" spans="1:4">
      <c r="A11" s="51" t="s">
        <v>89</v>
      </c>
      <c r="B11" s="68">
        <v>2913</v>
      </c>
      <c r="C11" s="58">
        <v>3324.587474</v>
      </c>
      <c r="D11" s="69">
        <f t="shared" si="0"/>
        <v>1.1412933312736</v>
      </c>
    </row>
    <row r="12" ht="22.9" customHeight="1" spans="1:4">
      <c r="A12" s="51" t="s">
        <v>90</v>
      </c>
      <c r="B12" s="68">
        <v>48504</v>
      </c>
      <c r="C12" s="58">
        <v>50465.692578</v>
      </c>
      <c r="D12" s="69">
        <f t="shared" si="0"/>
        <v>1.04044393406729</v>
      </c>
    </row>
    <row r="13" ht="22.9" customHeight="1" spans="1:4">
      <c r="A13" s="51" t="s">
        <v>91</v>
      </c>
      <c r="B13" s="68"/>
      <c r="C13" s="58"/>
      <c r="D13" s="69"/>
    </row>
    <row r="14" ht="22.9" customHeight="1" spans="1:4">
      <c r="A14" s="51" t="s">
        <v>92</v>
      </c>
      <c r="B14" s="68">
        <v>24134</v>
      </c>
      <c r="C14" s="58">
        <v>26064.22876</v>
      </c>
      <c r="D14" s="69">
        <f t="shared" si="0"/>
        <v>1.07997964531367</v>
      </c>
    </row>
    <row r="15" ht="22.9" customHeight="1" spans="1:4">
      <c r="A15" s="51" t="s">
        <v>93</v>
      </c>
      <c r="B15" s="68">
        <v>10191</v>
      </c>
      <c r="C15" s="58">
        <v>6176.853493</v>
      </c>
      <c r="D15" s="69">
        <f t="shared" si="0"/>
        <v>0.606108673633598</v>
      </c>
    </row>
    <row r="16" ht="22.9" customHeight="1" spans="1:4">
      <c r="A16" s="51" t="s">
        <v>94</v>
      </c>
      <c r="B16" s="68">
        <v>16919</v>
      </c>
      <c r="C16" s="58">
        <v>3174.310364</v>
      </c>
      <c r="D16" s="69">
        <f t="shared" si="0"/>
        <v>0.187618084047521</v>
      </c>
    </row>
    <row r="17" ht="22.9" customHeight="1" spans="1:4">
      <c r="A17" s="51" t="s">
        <v>95</v>
      </c>
      <c r="B17" s="68">
        <v>60469</v>
      </c>
      <c r="C17" s="58">
        <v>55115.72691</v>
      </c>
      <c r="D17" s="69">
        <f t="shared" si="0"/>
        <v>0.91147078519572</v>
      </c>
    </row>
    <row r="18" ht="22.9" customHeight="1" spans="1:4">
      <c r="A18" s="51" t="s">
        <v>96</v>
      </c>
      <c r="B18" s="68">
        <v>18104</v>
      </c>
      <c r="C18" s="58">
        <v>8732.028181</v>
      </c>
      <c r="D18" s="69">
        <f t="shared" si="0"/>
        <v>0.482325904827662</v>
      </c>
    </row>
    <row r="19" ht="22.9" customHeight="1" spans="1:4">
      <c r="A19" s="51" t="s">
        <v>97</v>
      </c>
      <c r="B19" s="68">
        <v>1011</v>
      </c>
      <c r="C19" s="58">
        <v>1012.839426</v>
      </c>
      <c r="D19" s="69">
        <f t="shared" si="0"/>
        <v>1.00181941246291</v>
      </c>
    </row>
    <row r="20" ht="22.9" customHeight="1" spans="1:4">
      <c r="A20" s="51" t="s">
        <v>98</v>
      </c>
      <c r="B20" s="68">
        <v>654</v>
      </c>
      <c r="C20" s="58">
        <v>490.372954</v>
      </c>
      <c r="D20" s="69">
        <f t="shared" si="0"/>
        <v>0.749805740061162</v>
      </c>
    </row>
    <row r="21" ht="22.9" customHeight="1" spans="1:4">
      <c r="A21" s="51" t="s">
        <v>99</v>
      </c>
      <c r="B21" s="68">
        <v>50</v>
      </c>
      <c r="C21" s="58">
        <v>40</v>
      </c>
      <c r="D21" s="69">
        <f t="shared" si="0"/>
        <v>0.8</v>
      </c>
    </row>
    <row r="22" ht="22.9" customHeight="1" spans="1:4">
      <c r="A22" s="51" t="s">
        <v>100</v>
      </c>
      <c r="B22" s="68"/>
      <c r="C22" s="58"/>
      <c r="D22" s="69"/>
    </row>
    <row r="23" ht="22.9" customHeight="1" spans="1:4">
      <c r="A23" s="51" t="s">
        <v>101</v>
      </c>
      <c r="B23" s="68">
        <v>3712</v>
      </c>
      <c r="C23" s="58">
        <v>5127.958968</v>
      </c>
      <c r="D23" s="69">
        <f t="shared" si="0"/>
        <v>1.38145446336207</v>
      </c>
    </row>
    <row r="24" ht="22.9" customHeight="1" spans="1:4">
      <c r="A24" s="51" t="s">
        <v>102</v>
      </c>
      <c r="B24" s="68">
        <v>6694</v>
      </c>
      <c r="C24" s="58">
        <v>7559.67352</v>
      </c>
      <c r="D24" s="69">
        <f t="shared" si="0"/>
        <v>1.12932081266806</v>
      </c>
    </row>
    <row r="25" ht="22.9" customHeight="1" spans="1:4">
      <c r="A25" s="51" t="s">
        <v>103</v>
      </c>
      <c r="B25" s="68">
        <v>416</v>
      </c>
      <c r="C25" s="58">
        <v>298</v>
      </c>
      <c r="D25" s="69">
        <f t="shared" si="0"/>
        <v>0.716346153846154</v>
      </c>
    </row>
    <row r="26" ht="22.9" customHeight="1" spans="1:4">
      <c r="A26" s="51" t="s">
        <v>104</v>
      </c>
      <c r="B26" s="68"/>
      <c r="C26" s="58"/>
      <c r="D26" s="69"/>
    </row>
    <row r="27" ht="22.9" customHeight="1" spans="1:4">
      <c r="A27" s="51" t="s">
        <v>105</v>
      </c>
      <c r="B27" s="68">
        <v>3234</v>
      </c>
      <c r="C27" s="58">
        <v>1724.336381</v>
      </c>
      <c r="D27" s="69">
        <f t="shared" si="0"/>
        <v>0.533189975572047</v>
      </c>
    </row>
    <row r="28" ht="22.9" customHeight="1" spans="1:4">
      <c r="A28" s="51" t="s">
        <v>106</v>
      </c>
      <c r="B28" s="68"/>
      <c r="C28" s="58">
        <v>3000</v>
      </c>
      <c r="D28" s="69"/>
    </row>
    <row r="29" ht="22.9" customHeight="1" spans="1:4">
      <c r="A29" s="51" t="s">
        <v>107</v>
      </c>
      <c r="B29" s="68">
        <v>16</v>
      </c>
      <c r="C29" s="58">
        <v>40771.629963</v>
      </c>
      <c r="D29" s="69">
        <f t="shared" si="0"/>
        <v>2548.2268726875</v>
      </c>
    </row>
    <row r="30" ht="22.9" customHeight="1" spans="1:4">
      <c r="A30" s="51" t="s">
        <v>108</v>
      </c>
      <c r="B30" s="68">
        <v>5861</v>
      </c>
      <c r="C30" s="58">
        <v>7451.4</v>
      </c>
      <c r="D30" s="69">
        <f t="shared" si="0"/>
        <v>1.2713530114315</v>
      </c>
    </row>
    <row r="31" ht="22.9" customHeight="1" spans="1:4">
      <c r="A31" s="51" t="s">
        <v>109</v>
      </c>
      <c r="B31" s="68"/>
      <c r="C31" s="58"/>
      <c r="D31" s="69"/>
    </row>
    <row r="32" ht="22.9" customHeight="1" spans="1:4">
      <c r="A32" s="51" t="s">
        <v>110</v>
      </c>
      <c r="B32" s="68"/>
      <c r="C32" s="58"/>
      <c r="D32" s="69"/>
    </row>
    <row r="33" ht="22.9" customHeight="1" spans="1:4">
      <c r="A33" s="49" t="s">
        <v>111</v>
      </c>
      <c r="B33" s="70">
        <f>SUM(B5:B32)</f>
        <v>288603</v>
      </c>
      <c r="C33" s="59">
        <v>326642.66</v>
      </c>
      <c r="D33" s="69">
        <f t="shared" si="0"/>
        <v>1.13180618358091</v>
      </c>
    </row>
    <row r="34" ht="22.9" customHeight="1" spans="1:4">
      <c r="A34" s="50" t="s">
        <v>112</v>
      </c>
      <c r="B34" s="70">
        <v>25208</v>
      </c>
      <c r="C34" s="57">
        <v>12.64</v>
      </c>
      <c r="D34" s="69">
        <f t="shared" si="0"/>
        <v>0.000501428118057759</v>
      </c>
    </row>
    <row r="35" ht="22.9" customHeight="1" spans="1:4">
      <c r="A35" s="50" t="s">
        <v>113</v>
      </c>
      <c r="B35" s="70">
        <f>SUM(B36:B41)</f>
        <v>7588</v>
      </c>
      <c r="C35" s="59">
        <v>3500</v>
      </c>
      <c r="D35" s="69">
        <f t="shared" si="0"/>
        <v>0.461254612546125</v>
      </c>
    </row>
    <row r="36" ht="22.9" customHeight="1" spans="1:4">
      <c r="A36" s="51" t="s">
        <v>114</v>
      </c>
      <c r="B36" s="68">
        <v>3500</v>
      </c>
      <c r="C36" s="58">
        <v>3500</v>
      </c>
      <c r="D36" s="69">
        <f t="shared" si="0"/>
        <v>1</v>
      </c>
    </row>
    <row r="37" ht="22.9" customHeight="1" spans="1:4">
      <c r="A37" s="51" t="s">
        <v>115</v>
      </c>
      <c r="B37" s="68"/>
      <c r="C37" s="58"/>
      <c r="D37" s="69"/>
    </row>
    <row r="38" ht="22.9" customHeight="1" spans="1:4">
      <c r="A38" s="51" t="s">
        <v>116</v>
      </c>
      <c r="B38" s="68">
        <v>4088</v>
      </c>
      <c r="C38" s="58"/>
      <c r="D38" s="69">
        <f t="shared" si="0"/>
        <v>0</v>
      </c>
    </row>
    <row r="39" ht="22.9" customHeight="1" spans="1:4">
      <c r="A39" s="51" t="s">
        <v>117</v>
      </c>
      <c r="B39" s="68"/>
      <c r="C39" s="58"/>
      <c r="D39" s="69"/>
    </row>
    <row r="40" ht="22.9" customHeight="1" spans="1:4">
      <c r="A40" s="51" t="s">
        <v>118</v>
      </c>
      <c r="B40" s="68"/>
      <c r="C40" s="58"/>
      <c r="D40" s="69"/>
    </row>
    <row r="41" ht="22.9" customHeight="1" spans="1:4">
      <c r="A41" s="51" t="s">
        <v>119</v>
      </c>
      <c r="B41" s="68"/>
      <c r="C41" s="58"/>
      <c r="D41" s="69"/>
    </row>
    <row r="42" ht="22.9" customHeight="1" spans="1:4">
      <c r="A42" s="49" t="s">
        <v>120</v>
      </c>
      <c r="B42" s="70">
        <f>B33+B34+B35</f>
        <v>321399</v>
      </c>
      <c r="C42" s="57">
        <v>330155.3</v>
      </c>
      <c r="D42" s="69">
        <f t="shared" si="0"/>
        <v>1.02724432870046</v>
      </c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26"/>
  <sheetViews>
    <sheetView tabSelected="1" workbookViewId="0">
      <selection activeCell="A1" sqref="A1"/>
    </sheetView>
  </sheetViews>
  <sheetFormatPr defaultColWidth="10" defaultRowHeight="13.5" outlineLevelCol="1"/>
  <cols>
    <col min="1" max="1" width="43.25" customWidth="1"/>
    <col min="2" max="2" width="34.625" style="60" customWidth="1"/>
    <col min="3" max="3" width="9.75" customWidth="1"/>
  </cols>
  <sheetData>
    <row r="1" ht="16.35" customHeight="1" spans="1:1">
      <c r="A1" s="31" t="s">
        <v>8</v>
      </c>
    </row>
    <row r="2" ht="39.2" customHeight="1" spans="1:2">
      <c r="A2" s="56" t="s">
        <v>9</v>
      </c>
      <c r="B2" s="56"/>
    </row>
    <row r="3" ht="19.9" customHeight="1" spans="1:2">
      <c r="A3" s="47"/>
      <c r="B3" s="62" t="s">
        <v>35</v>
      </c>
    </row>
    <row r="4" ht="39.2" customHeight="1" spans="1:2">
      <c r="A4" s="49" t="s">
        <v>82</v>
      </c>
      <c r="B4" s="49" t="s">
        <v>38</v>
      </c>
    </row>
    <row r="5" ht="22.9" customHeight="1" spans="1:2">
      <c r="A5" s="49" t="s">
        <v>121</v>
      </c>
      <c r="B5" s="66">
        <v>326642.66</v>
      </c>
    </row>
    <row r="6" ht="22.9" customHeight="1" spans="1:2">
      <c r="A6" s="50" t="s">
        <v>122</v>
      </c>
      <c r="B6" s="66">
        <v>35708.045669</v>
      </c>
    </row>
    <row r="7" ht="22.9" customHeight="1" spans="1:2">
      <c r="A7" s="50" t="s">
        <v>123</v>
      </c>
      <c r="B7" s="66">
        <v>2307.854196</v>
      </c>
    </row>
    <row r="8" ht="22.9" customHeight="1" spans="1:2">
      <c r="A8" s="51" t="s">
        <v>124</v>
      </c>
      <c r="B8" s="67">
        <v>1170.569255</v>
      </c>
    </row>
    <row r="9" ht="22.9" customHeight="1" spans="1:2">
      <c r="A9" s="51" t="s">
        <v>125</v>
      </c>
      <c r="B9" s="67">
        <v>764.5117</v>
      </c>
    </row>
    <row r="10" ht="22.9" customHeight="1" spans="1:2">
      <c r="A10" s="51" t="s">
        <v>126</v>
      </c>
      <c r="B10" s="67">
        <v>88.713241</v>
      </c>
    </row>
    <row r="11" ht="22.9" customHeight="1" spans="1:2">
      <c r="A11" s="51" t="s">
        <v>127</v>
      </c>
      <c r="B11" s="67">
        <v>284.06</v>
      </c>
    </row>
    <row r="12" ht="22.9" customHeight="1" spans="1:2">
      <c r="A12" s="50" t="s">
        <v>128</v>
      </c>
      <c r="B12" s="66">
        <v>655.295568</v>
      </c>
    </row>
    <row r="13" ht="22.9" customHeight="1" spans="1:2">
      <c r="A13" s="51" t="s">
        <v>124</v>
      </c>
      <c r="B13" s="67">
        <v>454.5089</v>
      </c>
    </row>
    <row r="14" ht="22.9" customHeight="1" spans="1:2">
      <c r="A14" s="51" t="s">
        <v>129</v>
      </c>
      <c r="B14" s="67">
        <v>18.355738</v>
      </c>
    </row>
    <row r="15" ht="22.9" customHeight="1" spans="1:2">
      <c r="A15" s="51" t="s">
        <v>130</v>
      </c>
      <c r="B15" s="67">
        <v>182.43093</v>
      </c>
    </row>
    <row r="16" ht="22.9" customHeight="1" spans="1:2">
      <c r="A16" s="50" t="s">
        <v>131</v>
      </c>
      <c r="B16" s="66">
        <v>302.691528</v>
      </c>
    </row>
    <row r="17" ht="22.9" customHeight="1" spans="1:2">
      <c r="A17" s="51" t="s">
        <v>124</v>
      </c>
      <c r="B17" s="67">
        <v>139.523693</v>
      </c>
    </row>
    <row r="18" ht="22.9" customHeight="1" spans="1:2">
      <c r="A18" s="51" t="s">
        <v>132</v>
      </c>
      <c r="B18" s="67">
        <v>40</v>
      </c>
    </row>
    <row r="19" ht="22.9" customHeight="1" spans="1:2">
      <c r="A19" s="51" t="s">
        <v>133</v>
      </c>
      <c r="B19" s="67">
        <v>123.167835</v>
      </c>
    </row>
    <row r="20" ht="22.9" customHeight="1" spans="1:2">
      <c r="A20" s="50" t="s">
        <v>134</v>
      </c>
      <c r="B20" s="66">
        <v>779.672071</v>
      </c>
    </row>
    <row r="21" ht="22.9" customHeight="1" spans="1:2">
      <c r="A21" s="51" t="s">
        <v>135</v>
      </c>
      <c r="B21" s="67">
        <v>321.953853</v>
      </c>
    </row>
    <row r="22" ht="22.9" customHeight="1" spans="1:2">
      <c r="A22" s="51" t="s">
        <v>136</v>
      </c>
      <c r="B22" s="67">
        <v>0.363818</v>
      </c>
    </row>
    <row r="23" ht="22.9" customHeight="1" spans="1:2">
      <c r="A23" s="51" t="s">
        <v>124</v>
      </c>
      <c r="B23" s="67">
        <v>428.3544</v>
      </c>
    </row>
    <row r="24" ht="22.9" customHeight="1" spans="1:2">
      <c r="A24" s="51" t="s">
        <v>137</v>
      </c>
      <c r="B24" s="67">
        <v>29</v>
      </c>
    </row>
    <row r="25" ht="22.9" customHeight="1" spans="1:2">
      <c r="A25" s="50" t="s">
        <v>138</v>
      </c>
      <c r="B25" s="66">
        <v>1222.535059</v>
      </c>
    </row>
    <row r="26" ht="22.9" customHeight="1" spans="1:2">
      <c r="A26" s="51" t="s">
        <v>139</v>
      </c>
      <c r="B26" s="67">
        <v>3</v>
      </c>
    </row>
    <row r="27" ht="22.9" customHeight="1" spans="1:2">
      <c r="A27" s="51" t="s">
        <v>140</v>
      </c>
      <c r="B27" s="67">
        <v>153.635299</v>
      </c>
    </row>
    <row r="28" ht="22.9" customHeight="1" spans="1:2">
      <c r="A28" s="51" t="s">
        <v>141</v>
      </c>
      <c r="B28" s="67">
        <v>6</v>
      </c>
    </row>
    <row r="29" ht="22.9" customHeight="1" spans="1:2">
      <c r="A29" s="51" t="s">
        <v>124</v>
      </c>
      <c r="B29" s="67">
        <v>1049.12976</v>
      </c>
    </row>
    <row r="30" ht="22.9" customHeight="1" spans="1:2">
      <c r="A30" s="51" t="s">
        <v>142</v>
      </c>
      <c r="B30" s="67">
        <v>3</v>
      </c>
    </row>
    <row r="31" ht="22.9" customHeight="1" spans="1:2">
      <c r="A31" s="51" t="s">
        <v>136</v>
      </c>
      <c r="B31" s="67">
        <v>7.77</v>
      </c>
    </row>
    <row r="32" ht="22.9" customHeight="1" spans="1:2">
      <c r="A32" s="50" t="s">
        <v>143</v>
      </c>
      <c r="B32" s="66">
        <v>1084.991731</v>
      </c>
    </row>
    <row r="33" ht="22.9" customHeight="1" spans="1:2">
      <c r="A33" s="51" t="s">
        <v>144</v>
      </c>
      <c r="B33" s="67">
        <v>5</v>
      </c>
    </row>
    <row r="34" ht="22.9" customHeight="1" spans="1:2">
      <c r="A34" s="51" t="s">
        <v>145</v>
      </c>
      <c r="B34" s="67">
        <v>15.5764</v>
      </c>
    </row>
    <row r="35" ht="22.9" customHeight="1" spans="1:2">
      <c r="A35" s="51" t="s">
        <v>124</v>
      </c>
      <c r="B35" s="67">
        <v>902.742449</v>
      </c>
    </row>
    <row r="36" ht="22.9" customHeight="1" spans="1:2">
      <c r="A36" s="51" t="s">
        <v>146</v>
      </c>
      <c r="B36" s="67">
        <v>6</v>
      </c>
    </row>
    <row r="37" ht="22.9" customHeight="1" spans="1:2">
      <c r="A37" s="51" t="s">
        <v>147</v>
      </c>
      <c r="B37" s="67">
        <v>2</v>
      </c>
    </row>
    <row r="38" ht="22.9" customHeight="1" spans="1:2">
      <c r="A38" s="51" t="s">
        <v>148</v>
      </c>
      <c r="B38" s="67">
        <v>80.3869</v>
      </c>
    </row>
    <row r="39" ht="22.9" customHeight="1" spans="1:2">
      <c r="A39" s="51" t="s">
        <v>149</v>
      </c>
      <c r="B39" s="67">
        <v>58.285982</v>
      </c>
    </row>
    <row r="40" ht="22.9" customHeight="1" spans="1:2">
      <c r="A40" s="51" t="s">
        <v>150</v>
      </c>
      <c r="B40" s="67">
        <v>8</v>
      </c>
    </row>
    <row r="41" ht="22.9" customHeight="1" spans="1:2">
      <c r="A41" s="51" t="s">
        <v>151</v>
      </c>
      <c r="B41" s="67">
        <v>7</v>
      </c>
    </row>
    <row r="42" ht="22.9" customHeight="1" spans="1:2">
      <c r="A42" s="50" t="s">
        <v>152</v>
      </c>
      <c r="B42" s="66">
        <v>20321.325728</v>
      </c>
    </row>
    <row r="43" ht="22.9" customHeight="1" spans="1:2">
      <c r="A43" s="51" t="s">
        <v>136</v>
      </c>
      <c r="B43" s="67">
        <v>13.5202</v>
      </c>
    </row>
    <row r="44" ht="22.9" customHeight="1" spans="1:2">
      <c r="A44" s="51" t="s">
        <v>153</v>
      </c>
      <c r="B44" s="67">
        <v>78.874438</v>
      </c>
    </row>
    <row r="45" ht="22.9" customHeight="1" spans="1:2">
      <c r="A45" s="51" t="s">
        <v>154</v>
      </c>
      <c r="B45" s="67">
        <v>178.200157</v>
      </c>
    </row>
    <row r="46" ht="22.9" customHeight="1" spans="1:2">
      <c r="A46" s="51" t="s">
        <v>124</v>
      </c>
      <c r="B46" s="67">
        <v>16961.662337</v>
      </c>
    </row>
    <row r="47" ht="22.9" customHeight="1" spans="1:2">
      <c r="A47" s="51" t="s">
        <v>151</v>
      </c>
      <c r="B47" s="67">
        <v>1532.593777</v>
      </c>
    </row>
    <row r="48" ht="22.9" customHeight="1" spans="1:2">
      <c r="A48" s="51" t="s">
        <v>155</v>
      </c>
      <c r="B48" s="67">
        <v>1556.474819</v>
      </c>
    </row>
    <row r="49" ht="22.9" customHeight="1" spans="1:2">
      <c r="A49" s="50" t="s">
        <v>156</v>
      </c>
      <c r="B49" s="66">
        <v>1310.546186</v>
      </c>
    </row>
    <row r="50" ht="22.9" customHeight="1" spans="1:2">
      <c r="A50" s="51" t="s">
        <v>157</v>
      </c>
      <c r="B50" s="67">
        <v>0.204</v>
      </c>
    </row>
    <row r="51" ht="22.9" customHeight="1" spans="1:2">
      <c r="A51" s="51" t="s">
        <v>124</v>
      </c>
      <c r="B51" s="67">
        <v>899.942186</v>
      </c>
    </row>
    <row r="52" ht="22.9" customHeight="1" spans="1:2">
      <c r="A52" s="51" t="s">
        <v>158</v>
      </c>
      <c r="B52" s="67">
        <v>250</v>
      </c>
    </row>
    <row r="53" ht="22.9" customHeight="1" spans="1:2">
      <c r="A53" s="51" t="s">
        <v>159</v>
      </c>
      <c r="B53" s="67">
        <v>160.4</v>
      </c>
    </row>
    <row r="54" ht="22.9" customHeight="1" spans="1:2">
      <c r="A54" s="50" t="s">
        <v>160</v>
      </c>
      <c r="B54" s="66">
        <v>1337.457231</v>
      </c>
    </row>
    <row r="55" ht="22.9" customHeight="1" spans="1:2">
      <c r="A55" s="51" t="s">
        <v>161</v>
      </c>
      <c r="B55" s="67">
        <v>287.849503</v>
      </c>
    </row>
    <row r="56" ht="22.9" customHeight="1" spans="1:2">
      <c r="A56" s="51" t="s">
        <v>162</v>
      </c>
      <c r="B56" s="67">
        <v>421.841171</v>
      </c>
    </row>
    <row r="57" ht="22.9" customHeight="1" spans="1:2">
      <c r="A57" s="51" t="s">
        <v>163</v>
      </c>
      <c r="B57" s="67">
        <v>33.131454</v>
      </c>
    </row>
    <row r="58" ht="22.9" customHeight="1" spans="1:2">
      <c r="A58" s="51" t="s">
        <v>124</v>
      </c>
      <c r="B58" s="67">
        <v>594.635103</v>
      </c>
    </row>
    <row r="59" ht="22.9" customHeight="1" spans="1:2">
      <c r="A59" s="50" t="s">
        <v>164</v>
      </c>
      <c r="B59" s="66">
        <v>244.449248</v>
      </c>
    </row>
    <row r="60" ht="22.9" customHeight="1" spans="1:2">
      <c r="A60" s="51" t="s">
        <v>124</v>
      </c>
      <c r="B60" s="67">
        <v>236.449248</v>
      </c>
    </row>
    <row r="61" ht="22.9" customHeight="1" spans="1:2">
      <c r="A61" s="51" t="s">
        <v>165</v>
      </c>
      <c r="B61" s="67">
        <v>8</v>
      </c>
    </row>
    <row r="62" ht="22.9" customHeight="1" spans="1:2">
      <c r="A62" s="50" t="s">
        <v>166</v>
      </c>
      <c r="B62" s="66">
        <v>332.984115</v>
      </c>
    </row>
    <row r="63" ht="22.9" customHeight="1" spans="1:2">
      <c r="A63" s="51" t="s">
        <v>124</v>
      </c>
      <c r="B63" s="67">
        <v>146.050527</v>
      </c>
    </row>
    <row r="64" ht="22.9" customHeight="1" spans="1:2">
      <c r="A64" s="51" t="s">
        <v>167</v>
      </c>
      <c r="B64" s="67">
        <v>168.433588</v>
      </c>
    </row>
    <row r="65" ht="22.9" customHeight="1" spans="1:2">
      <c r="A65" s="51" t="s">
        <v>168</v>
      </c>
      <c r="B65" s="67">
        <v>18.5</v>
      </c>
    </row>
    <row r="66" ht="22.9" customHeight="1" spans="1:2">
      <c r="A66" s="50" t="s">
        <v>169</v>
      </c>
      <c r="B66" s="66">
        <v>508.049531</v>
      </c>
    </row>
    <row r="67" ht="22.9" customHeight="1" spans="1:2">
      <c r="A67" s="51" t="s">
        <v>124</v>
      </c>
      <c r="B67" s="67">
        <v>381.072849</v>
      </c>
    </row>
    <row r="68" ht="22.9" customHeight="1" spans="1:2">
      <c r="A68" s="51" t="s">
        <v>170</v>
      </c>
      <c r="B68" s="67">
        <v>126.976682</v>
      </c>
    </row>
    <row r="69" ht="22.9" customHeight="1" spans="1:2">
      <c r="A69" s="50" t="s">
        <v>171</v>
      </c>
      <c r="B69" s="66">
        <v>250.97565</v>
      </c>
    </row>
    <row r="70" ht="22.9" customHeight="1" spans="1:2">
      <c r="A70" s="51" t="s">
        <v>172</v>
      </c>
      <c r="B70" s="67">
        <v>11.4</v>
      </c>
    </row>
    <row r="71" ht="22.9" customHeight="1" spans="1:2">
      <c r="A71" s="51" t="s">
        <v>124</v>
      </c>
      <c r="B71" s="67">
        <v>232.57565</v>
      </c>
    </row>
    <row r="72" ht="22.9" customHeight="1" spans="1:2">
      <c r="A72" s="51" t="s">
        <v>136</v>
      </c>
      <c r="B72" s="67">
        <v>7</v>
      </c>
    </row>
    <row r="73" ht="22.9" customHeight="1" spans="1:2">
      <c r="A73" s="50" t="s">
        <v>173</v>
      </c>
      <c r="B73" s="66">
        <v>2057.554367</v>
      </c>
    </row>
    <row r="74" ht="22.9" customHeight="1" spans="1:2">
      <c r="A74" s="51" t="s">
        <v>174</v>
      </c>
      <c r="B74" s="67">
        <v>2057.554367</v>
      </c>
    </row>
    <row r="75" ht="22.9" customHeight="1" spans="1:2">
      <c r="A75" s="50" t="s">
        <v>175</v>
      </c>
      <c r="B75" s="66">
        <v>73.086489</v>
      </c>
    </row>
    <row r="76" ht="22.9" customHeight="1" spans="1:2">
      <c r="A76" s="51" t="s">
        <v>124</v>
      </c>
      <c r="B76" s="67">
        <v>71.59124</v>
      </c>
    </row>
    <row r="77" ht="22.9" customHeight="1" spans="1:2">
      <c r="A77" s="51" t="s">
        <v>176</v>
      </c>
      <c r="B77" s="67">
        <v>1.495249</v>
      </c>
    </row>
    <row r="78" ht="22.9" customHeight="1" spans="1:2">
      <c r="A78" s="50" t="s">
        <v>177</v>
      </c>
      <c r="B78" s="66">
        <v>1148.99915</v>
      </c>
    </row>
    <row r="79" ht="22.9" customHeight="1" spans="1:2">
      <c r="A79" s="51" t="s">
        <v>178</v>
      </c>
      <c r="B79" s="67">
        <v>1148.99915</v>
      </c>
    </row>
    <row r="80" ht="22.9" customHeight="1" spans="1:2">
      <c r="A80" s="50" t="s">
        <v>179</v>
      </c>
      <c r="B80" s="66">
        <v>621.280264</v>
      </c>
    </row>
    <row r="81" ht="22.9" customHeight="1" spans="1:2">
      <c r="A81" s="51" t="s">
        <v>124</v>
      </c>
      <c r="B81" s="67">
        <v>621.280264</v>
      </c>
    </row>
    <row r="82" ht="22.9" customHeight="1" spans="1:2">
      <c r="A82" s="50" t="s">
        <v>180</v>
      </c>
      <c r="B82" s="66">
        <v>633.746285</v>
      </c>
    </row>
    <row r="83" ht="22.9" customHeight="1" spans="1:2">
      <c r="A83" s="51" t="s">
        <v>124</v>
      </c>
      <c r="B83" s="67">
        <v>327.746285</v>
      </c>
    </row>
    <row r="84" ht="22.9" customHeight="1" spans="1:2">
      <c r="A84" s="51" t="s">
        <v>136</v>
      </c>
      <c r="B84" s="67">
        <v>306</v>
      </c>
    </row>
    <row r="85" ht="22.9" customHeight="1" spans="1:2">
      <c r="A85" s="50" t="s">
        <v>181</v>
      </c>
      <c r="B85" s="66">
        <v>505.551272</v>
      </c>
    </row>
    <row r="86" ht="22.9" customHeight="1" spans="1:2">
      <c r="A86" s="51" t="s">
        <v>124</v>
      </c>
      <c r="B86" s="67">
        <v>482.839944</v>
      </c>
    </row>
    <row r="87" ht="22.9" customHeight="1" spans="1:2">
      <c r="A87" s="51" t="s">
        <v>182</v>
      </c>
      <c r="B87" s="67">
        <v>22.711328</v>
      </c>
    </row>
    <row r="88" ht="22.9" customHeight="1" spans="1:2">
      <c r="A88" s="50" t="s">
        <v>183</v>
      </c>
      <c r="B88" s="66">
        <v>4</v>
      </c>
    </row>
    <row r="89" ht="22.9" customHeight="1" spans="1:2">
      <c r="A89" s="51" t="s">
        <v>124</v>
      </c>
      <c r="B89" s="67">
        <v>4</v>
      </c>
    </row>
    <row r="90" ht="22.9" customHeight="1" spans="1:2">
      <c r="A90" s="50" t="s">
        <v>184</v>
      </c>
      <c r="B90" s="66">
        <v>5</v>
      </c>
    </row>
    <row r="91" ht="22.9" customHeight="1" spans="1:2">
      <c r="A91" s="51" t="s">
        <v>185</v>
      </c>
      <c r="B91" s="67">
        <v>5</v>
      </c>
    </row>
    <row r="92" ht="22.9" customHeight="1" spans="1:2">
      <c r="A92" s="50" t="s">
        <v>186</v>
      </c>
      <c r="B92" s="66">
        <v>180</v>
      </c>
    </row>
    <row r="93" ht="22.9" customHeight="1" spans="1:2">
      <c r="A93" s="50" t="s">
        <v>187</v>
      </c>
      <c r="B93" s="66">
        <v>10</v>
      </c>
    </row>
    <row r="94" ht="22.9" customHeight="1" spans="1:2">
      <c r="A94" s="51" t="s">
        <v>188</v>
      </c>
      <c r="B94" s="67">
        <v>10</v>
      </c>
    </row>
    <row r="95" ht="22.9" customHeight="1" spans="1:2">
      <c r="A95" s="50" t="s">
        <v>189</v>
      </c>
      <c r="B95" s="66">
        <v>170</v>
      </c>
    </row>
    <row r="96" ht="22.9" customHeight="1" spans="1:2">
      <c r="A96" s="51" t="s">
        <v>190</v>
      </c>
      <c r="B96" s="67">
        <v>170</v>
      </c>
    </row>
    <row r="97" ht="22.9" customHeight="1" spans="1:2">
      <c r="A97" s="50" t="s">
        <v>191</v>
      </c>
      <c r="B97" s="66">
        <v>12617.266528</v>
      </c>
    </row>
    <row r="98" ht="22.9" customHeight="1" spans="1:2">
      <c r="A98" s="50" t="s">
        <v>192</v>
      </c>
      <c r="B98" s="66">
        <v>954.992822</v>
      </c>
    </row>
    <row r="99" ht="22.9" customHeight="1" spans="1:2">
      <c r="A99" s="51" t="s">
        <v>193</v>
      </c>
      <c r="B99" s="67">
        <v>400</v>
      </c>
    </row>
    <row r="100" ht="22.9" customHeight="1" spans="1:2">
      <c r="A100" s="51" t="s">
        <v>194</v>
      </c>
      <c r="B100" s="67">
        <v>200</v>
      </c>
    </row>
    <row r="101" ht="22.9" customHeight="1" spans="1:2">
      <c r="A101" s="51" t="s">
        <v>124</v>
      </c>
      <c r="B101" s="67">
        <v>354.992822</v>
      </c>
    </row>
    <row r="102" ht="22.9" customHeight="1" spans="1:2">
      <c r="A102" s="50" t="s">
        <v>195</v>
      </c>
      <c r="B102" s="66">
        <v>8716.779151</v>
      </c>
    </row>
    <row r="103" ht="22.9" customHeight="1" spans="1:2">
      <c r="A103" s="51" t="s">
        <v>196</v>
      </c>
      <c r="B103" s="67">
        <v>829.225105</v>
      </c>
    </row>
    <row r="104" ht="22.9" customHeight="1" spans="1:2">
      <c r="A104" s="51" t="s">
        <v>124</v>
      </c>
      <c r="B104" s="67">
        <v>7887.554046</v>
      </c>
    </row>
    <row r="105" ht="22.9" customHeight="1" spans="1:2">
      <c r="A105" s="50" t="s">
        <v>197</v>
      </c>
      <c r="B105" s="66">
        <v>714.313475</v>
      </c>
    </row>
    <row r="106" ht="22.9" customHeight="1" spans="1:2">
      <c r="A106" s="51" t="s">
        <v>124</v>
      </c>
      <c r="B106" s="67">
        <v>714.313475</v>
      </c>
    </row>
    <row r="107" ht="22.9" customHeight="1" spans="1:2">
      <c r="A107" s="50" t="s">
        <v>198</v>
      </c>
      <c r="B107" s="66">
        <v>828.78108</v>
      </c>
    </row>
    <row r="108" ht="22.9" customHeight="1" spans="1:2">
      <c r="A108" s="51" t="s">
        <v>124</v>
      </c>
      <c r="B108" s="67">
        <v>828.78108</v>
      </c>
    </row>
    <row r="109" ht="22.9" customHeight="1" spans="1:2">
      <c r="A109" s="50" t="s">
        <v>199</v>
      </c>
      <c r="B109" s="66">
        <v>45.4</v>
      </c>
    </row>
    <row r="110" ht="22.9" customHeight="1" spans="1:2">
      <c r="A110" s="51" t="s">
        <v>200</v>
      </c>
      <c r="B110" s="67">
        <v>45.4</v>
      </c>
    </row>
    <row r="111" ht="22.9" customHeight="1" spans="1:2">
      <c r="A111" s="50" t="s">
        <v>201</v>
      </c>
      <c r="B111" s="66">
        <v>1357</v>
      </c>
    </row>
    <row r="112" ht="22.9" customHeight="1" spans="1:2">
      <c r="A112" s="51" t="s">
        <v>202</v>
      </c>
      <c r="B112" s="67">
        <v>1357</v>
      </c>
    </row>
    <row r="113" ht="22.9" customHeight="1" spans="1:2">
      <c r="A113" s="50" t="s">
        <v>203</v>
      </c>
      <c r="B113" s="66">
        <v>54261.05543</v>
      </c>
    </row>
    <row r="114" ht="22.9" customHeight="1" spans="1:2">
      <c r="A114" s="50" t="s">
        <v>204</v>
      </c>
      <c r="B114" s="66">
        <v>44811.854679</v>
      </c>
    </row>
    <row r="115" ht="22.9" customHeight="1" spans="1:2">
      <c r="A115" s="51" t="s">
        <v>205</v>
      </c>
      <c r="B115" s="67">
        <v>9742.212961</v>
      </c>
    </row>
    <row r="116" ht="22.9" customHeight="1" spans="1:2">
      <c r="A116" s="51" t="s">
        <v>206</v>
      </c>
      <c r="B116" s="67">
        <v>3408.061902</v>
      </c>
    </row>
    <row r="117" ht="22.9" customHeight="1" spans="1:2">
      <c r="A117" s="51" t="s">
        <v>207</v>
      </c>
      <c r="B117" s="67">
        <v>14082.867046</v>
      </c>
    </row>
    <row r="118" ht="22.9" customHeight="1" spans="1:2">
      <c r="A118" s="51" t="s">
        <v>208</v>
      </c>
      <c r="B118" s="67">
        <v>13690.68577</v>
      </c>
    </row>
    <row r="119" ht="22.9" customHeight="1" spans="1:2">
      <c r="A119" s="51" t="s">
        <v>209</v>
      </c>
      <c r="B119" s="67">
        <v>17.15</v>
      </c>
    </row>
    <row r="120" ht="22.9" customHeight="1" spans="1:2">
      <c r="A120" s="51" t="s">
        <v>210</v>
      </c>
      <c r="B120" s="67">
        <v>3870.877</v>
      </c>
    </row>
    <row r="121" ht="22.9" customHeight="1" spans="1:2">
      <c r="A121" s="50" t="s">
        <v>211</v>
      </c>
      <c r="B121" s="66">
        <v>826.031683</v>
      </c>
    </row>
    <row r="122" ht="22.9" customHeight="1" spans="1:2">
      <c r="A122" s="51" t="s">
        <v>212</v>
      </c>
      <c r="B122" s="67">
        <v>315.770383</v>
      </c>
    </row>
    <row r="123" ht="22.9" customHeight="1" spans="1:2">
      <c r="A123" s="51" t="s">
        <v>213</v>
      </c>
      <c r="B123" s="67">
        <v>409.7613</v>
      </c>
    </row>
    <row r="124" ht="22.9" customHeight="1" spans="1:2">
      <c r="A124" s="51" t="s">
        <v>214</v>
      </c>
      <c r="B124" s="67">
        <v>6</v>
      </c>
    </row>
    <row r="125" ht="22.9" customHeight="1" spans="1:2">
      <c r="A125" s="51" t="s">
        <v>215</v>
      </c>
      <c r="B125" s="67">
        <v>94.5</v>
      </c>
    </row>
    <row r="126" ht="22.9" customHeight="1" spans="1:2">
      <c r="A126" s="50" t="s">
        <v>216</v>
      </c>
      <c r="B126" s="66">
        <v>1876.399473</v>
      </c>
    </row>
    <row r="127" ht="22.9" customHeight="1" spans="1:2">
      <c r="A127" s="51" t="s">
        <v>217</v>
      </c>
      <c r="B127" s="67">
        <v>1866.399473</v>
      </c>
    </row>
    <row r="128" ht="22.9" customHeight="1" spans="1:2">
      <c r="A128" s="51" t="s">
        <v>218</v>
      </c>
      <c r="B128" s="67">
        <v>10</v>
      </c>
    </row>
    <row r="129" ht="22.9" customHeight="1" spans="1:2">
      <c r="A129" s="50" t="s">
        <v>219</v>
      </c>
      <c r="B129" s="66">
        <v>1563.979586</v>
      </c>
    </row>
    <row r="130" ht="22.9" customHeight="1" spans="1:2">
      <c r="A130" s="51" t="s">
        <v>220</v>
      </c>
      <c r="B130" s="67">
        <v>1563.979586</v>
      </c>
    </row>
    <row r="131" ht="22.9" customHeight="1" spans="1:2">
      <c r="A131" s="50" t="s">
        <v>221</v>
      </c>
      <c r="B131" s="66">
        <v>110.946</v>
      </c>
    </row>
    <row r="132" ht="22.9" customHeight="1" spans="1:2">
      <c r="A132" s="51" t="s">
        <v>222</v>
      </c>
      <c r="B132" s="67">
        <v>110.946</v>
      </c>
    </row>
    <row r="133" ht="22.9" customHeight="1" spans="1:2">
      <c r="A133" s="50" t="s">
        <v>223</v>
      </c>
      <c r="B133" s="66">
        <v>2254.844009</v>
      </c>
    </row>
    <row r="134" ht="22.9" customHeight="1" spans="1:2">
      <c r="A134" s="51" t="s">
        <v>124</v>
      </c>
      <c r="B134" s="67">
        <v>2254.844009</v>
      </c>
    </row>
    <row r="135" ht="22.9" customHeight="1" spans="1:2">
      <c r="A135" s="50" t="s">
        <v>224</v>
      </c>
      <c r="B135" s="66">
        <v>2817</v>
      </c>
    </row>
    <row r="136" ht="22.9" customHeight="1" spans="1:2">
      <c r="A136" s="51" t="s">
        <v>225</v>
      </c>
      <c r="B136" s="67">
        <v>2817</v>
      </c>
    </row>
    <row r="137" ht="22.9" customHeight="1" spans="1:2">
      <c r="A137" s="50" t="s">
        <v>226</v>
      </c>
      <c r="B137" s="66">
        <v>3346.653401</v>
      </c>
    </row>
    <row r="138" ht="22.9" customHeight="1" spans="1:2">
      <c r="A138" s="50" t="s">
        <v>227</v>
      </c>
      <c r="B138" s="66">
        <v>142.653401</v>
      </c>
    </row>
    <row r="139" ht="22.9" customHeight="1" spans="1:2">
      <c r="A139" s="51" t="s">
        <v>124</v>
      </c>
      <c r="B139" s="67">
        <v>111.653401</v>
      </c>
    </row>
    <row r="140" ht="22.9" customHeight="1" spans="1:2">
      <c r="A140" s="51" t="s">
        <v>136</v>
      </c>
      <c r="B140" s="67">
        <v>31</v>
      </c>
    </row>
    <row r="141" ht="22.9" customHeight="1" spans="1:2">
      <c r="A141" s="50" t="s">
        <v>228</v>
      </c>
      <c r="B141" s="66">
        <v>3000</v>
      </c>
    </row>
    <row r="142" ht="22.9" customHeight="1" spans="1:2">
      <c r="A142" s="51" t="s">
        <v>229</v>
      </c>
      <c r="B142" s="67">
        <v>3000</v>
      </c>
    </row>
    <row r="143" ht="22.9" customHeight="1" spans="1:2">
      <c r="A143" s="50" t="s">
        <v>230</v>
      </c>
      <c r="B143" s="66">
        <v>154</v>
      </c>
    </row>
    <row r="144" ht="22.9" customHeight="1" spans="1:2">
      <c r="A144" s="51" t="s">
        <v>231</v>
      </c>
      <c r="B144" s="67">
        <v>154</v>
      </c>
    </row>
    <row r="145" ht="22.9" customHeight="1" spans="1:2">
      <c r="A145" s="50" t="s">
        <v>232</v>
      </c>
      <c r="B145" s="66">
        <v>50</v>
      </c>
    </row>
    <row r="146" ht="22.9" customHeight="1" spans="1:2">
      <c r="A146" s="51" t="s">
        <v>233</v>
      </c>
      <c r="B146" s="67">
        <v>50</v>
      </c>
    </row>
    <row r="147" ht="22.9" customHeight="1" spans="1:2">
      <c r="A147" s="50" t="s">
        <v>234</v>
      </c>
      <c r="B147" s="66">
        <v>3324.587474</v>
      </c>
    </row>
    <row r="148" ht="22.9" customHeight="1" spans="1:2">
      <c r="A148" s="50" t="s">
        <v>235</v>
      </c>
      <c r="B148" s="66">
        <v>479.927188</v>
      </c>
    </row>
    <row r="149" ht="22.9" customHeight="1" spans="1:2">
      <c r="A149" s="51" t="s">
        <v>124</v>
      </c>
      <c r="B149" s="67">
        <v>471.827188</v>
      </c>
    </row>
    <row r="150" ht="22.9" customHeight="1" spans="1:2">
      <c r="A150" s="51" t="s">
        <v>236</v>
      </c>
      <c r="B150" s="67">
        <v>8.1</v>
      </c>
    </row>
    <row r="151" ht="22.9" customHeight="1" spans="1:2">
      <c r="A151" s="50" t="s">
        <v>237</v>
      </c>
      <c r="B151" s="66">
        <v>1100.460286</v>
      </c>
    </row>
    <row r="152" ht="22.9" customHeight="1" spans="1:2">
      <c r="A152" s="51" t="s">
        <v>136</v>
      </c>
      <c r="B152" s="67">
        <v>11.301261</v>
      </c>
    </row>
    <row r="153" ht="22.9" customHeight="1" spans="1:2">
      <c r="A153" s="51" t="s">
        <v>124</v>
      </c>
      <c r="B153" s="67">
        <v>1001.583025</v>
      </c>
    </row>
    <row r="154" ht="22.9" customHeight="1" spans="1:2">
      <c r="A154" s="51" t="s">
        <v>238</v>
      </c>
      <c r="B154" s="67">
        <v>87.576</v>
      </c>
    </row>
    <row r="155" ht="22.9" customHeight="1" spans="1:2">
      <c r="A155" s="50" t="s">
        <v>239</v>
      </c>
      <c r="B155" s="66">
        <v>1</v>
      </c>
    </row>
    <row r="156" ht="22.9" customHeight="1" spans="1:2">
      <c r="A156" s="51" t="s">
        <v>240</v>
      </c>
      <c r="B156" s="67">
        <v>1</v>
      </c>
    </row>
    <row r="157" ht="22.9" customHeight="1" spans="1:2">
      <c r="A157" s="50" t="s">
        <v>241</v>
      </c>
      <c r="B157" s="66">
        <v>1672.2</v>
      </c>
    </row>
    <row r="158" ht="22.9" customHeight="1" spans="1:2">
      <c r="A158" s="51" t="s">
        <v>242</v>
      </c>
      <c r="B158" s="67">
        <v>1672.2</v>
      </c>
    </row>
    <row r="159" ht="22.9" customHeight="1" spans="1:2">
      <c r="A159" s="50" t="s">
        <v>243</v>
      </c>
      <c r="B159" s="66">
        <v>71</v>
      </c>
    </row>
    <row r="160" ht="22.9" customHeight="1" spans="1:2">
      <c r="A160" s="51" t="s">
        <v>244</v>
      </c>
      <c r="B160" s="67">
        <v>71</v>
      </c>
    </row>
    <row r="161" ht="22.9" customHeight="1" spans="1:2">
      <c r="A161" s="50" t="s">
        <v>245</v>
      </c>
      <c r="B161" s="66">
        <v>0</v>
      </c>
    </row>
    <row r="162" ht="22.9" customHeight="1" spans="1:2">
      <c r="A162" s="51" t="s">
        <v>246</v>
      </c>
      <c r="B162" s="67">
        <v>0</v>
      </c>
    </row>
    <row r="163" ht="22.9" customHeight="1" spans="1:2">
      <c r="A163" s="50" t="s">
        <v>247</v>
      </c>
      <c r="B163" s="66">
        <v>50465.692578</v>
      </c>
    </row>
    <row r="164" ht="22.9" customHeight="1" spans="1:2">
      <c r="A164" s="50" t="s">
        <v>248</v>
      </c>
      <c r="B164" s="66">
        <v>6338</v>
      </c>
    </row>
    <row r="165" ht="22.9" customHeight="1" spans="1:2">
      <c r="A165" s="51" t="s">
        <v>249</v>
      </c>
      <c r="B165" s="67">
        <v>6338</v>
      </c>
    </row>
    <row r="166" ht="22.9" customHeight="1" spans="1:2">
      <c r="A166" s="50" t="s">
        <v>250</v>
      </c>
      <c r="B166" s="66">
        <v>20938.006796</v>
      </c>
    </row>
    <row r="167" ht="22.9" customHeight="1" spans="1:2">
      <c r="A167" s="51" t="s">
        <v>251</v>
      </c>
      <c r="B167" s="67">
        <v>1152.0181</v>
      </c>
    </row>
    <row r="168" ht="22.9" customHeight="1" spans="1:2">
      <c r="A168" s="51" t="s">
        <v>252</v>
      </c>
      <c r="B168" s="67">
        <v>10167</v>
      </c>
    </row>
    <row r="169" ht="22.9" customHeight="1" spans="1:2">
      <c r="A169" s="51" t="s">
        <v>253</v>
      </c>
      <c r="B169" s="67">
        <v>7364.988696</v>
      </c>
    </row>
    <row r="170" ht="22.9" customHeight="1" spans="1:2">
      <c r="A170" s="51" t="s">
        <v>254</v>
      </c>
      <c r="B170" s="67">
        <v>424</v>
      </c>
    </row>
    <row r="171" ht="22.9" customHeight="1" spans="1:2">
      <c r="A171" s="51" t="s">
        <v>255</v>
      </c>
      <c r="B171" s="67">
        <v>1100</v>
      </c>
    </row>
    <row r="172" ht="22.9" customHeight="1" spans="1:2">
      <c r="A172" s="51" t="s">
        <v>256</v>
      </c>
      <c r="B172" s="67">
        <v>730</v>
      </c>
    </row>
    <row r="173" ht="22.9" customHeight="1" spans="1:2">
      <c r="A173" s="50" t="s">
        <v>257</v>
      </c>
      <c r="B173" s="66">
        <v>1375.0323</v>
      </c>
    </row>
    <row r="174" ht="22.9" customHeight="1" spans="1:2">
      <c r="A174" s="51" t="s">
        <v>258</v>
      </c>
      <c r="B174" s="67">
        <v>1153.0323</v>
      </c>
    </row>
    <row r="175" ht="22.9" customHeight="1" spans="1:2">
      <c r="A175" s="51" t="s">
        <v>259</v>
      </c>
      <c r="B175" s="67">
        <v>15</v>
      </c>
    </row>
    <row r="176" ht="22.9" customHeight="1" spans="1:2">
      <c r="A176" s="51" t="s">
        <v>260</v>
      </c>
      <c r="B176" s="67">
        <v>207</v>
      </c>
    </row>
    <row r="177" ht="22.9" customHeight="1" spans="1:2">
      <c r="A177" s="50" t="s">
        <v>261</v>
      </c>
      <c r="B177" s="66">
        <v>1559.14</v>
      </c>
    </row>
    <row r="178" ht="22.9" customHeight="1" spans="1:2">
      <c r="A178" s="51" t="s">
        <v>262</v>
      </c>
      <c r="B178" s="67">
        <v>1557.94</v>
      </c>
    </row>
    <row r="179" ht="22.9" customHeight="1" spans="1:2">
      <c r="A179" s="51" t="s">
        <v>263</v>
      </c>
      <c r="B179" s="67">
        <v>1.2</v>
      </c>
    </row>
    <row r="180" ht="22.9" customHeight="1" spans="1:2">
      <c r="A180" s="50" t="s">
        <v>264</v>
      </c>
      <c r="B180" s="66">
        <v>36.09</v>
      </c>
    </row>
    <row r="181" ht="22.9" customHeight="1" spans="1:2">
      <c r="A181" s="51" t="s">
        <v>265</v>
      </c>
      <c r="B181" s="67">
        <v>36.09</v>
      </c>
    </row>
    <row r="182" ht="22.9" customHeight="1" spans="1:2">
      <c r="A182" s="50" t="s">
        <v>266</v>
      </c>
      <c r="B182" s="66">
        <v>174.27</v>
      </c>
    </row>
    <row r="183" ht="22.9" customHeight="1" spans="1:2">
      <c r="A183" s="51" t="s">
        <v>267</v>
      </c>
      <c r="B183" s="67">
        <v>174.27</v>
      </c>
    </row>
    <row r="184" ht="22.9" customHeight="1" spans="1:2">
      <c r="A184" s="50" t="s">
        <v>268</v>
      </c>
      <c r="B184" s="66">
        <v>582.326991</v>
      </c>
    </row>
    <row r="185" ht="22.9" customHeight="1" spans="1:2">
      <c r="A185" s="51" t="s">
        <v>136</v>
      </c>
      <c r="B185" s="67">
        <v>0.158</v>
      </c>
    </row>
    <row r="186" ht="22.9" customHeight="1" spans="1:2">
      <c r="A186" s="51" t="s">
        <v>124</v>
      </c>
      <c r="B186" s="67">
        <v>432.1098</v>
      </c>
    </row>
    <row r="187" ht="22.9" customHeight="1" spans="1:2">
      <c r="A187" s="51" t="s">
        <v>269</v>
      </c>
      <c r="B187" s="67">
        <v>127.591091</v>
      </c>
    </row>
    <row r="188" ht="22.9" customHeight="1" spans="1:2">
      <c r="A188" s="51" t="s">
        <v>270</v>
      </c>
      <c r="B188" s="67">
        <v>12.096</v>
      </c>
    </row>
    <row r="189" ht="22.9" customHeight="1" spans="1:2">
      <c r="A189" s="51" t="s">
        <v>271</v>
      </c>
      <c r="B189" s="67">
        <v>1.9</v>
      </c>
    </row>
    <row r="190" ht="22.9" customHeight="1" spans="1:2">
      <c r="A190" s="51" t="s">
        <v>272</v>
      </c>
      <c r="B190" s="67">
        <v>8.4721</v>
      </c>
    </row>
    <row r="191" ht="22.9" customHeight="1" spans="1:2">
      <c r="A191" s="50" t="s">
        <v>273</v>
      </c>
      <c r="B191" s="66">
        <v>8175.406576</v>
      </c>
    </row>
    <row r="192" ht="22.9" customHeight="1" spans="1:2">
      <c r="A192" s="51" t="s">
        <v>274</v>
      </c>
      <c r="B192" s="67">
        <v>1708</v>
      </c>
    </row>
    <row r="193" ht="22.9" customHeight="1" spans="1:2">
      <c r="A193" s="51" t="s">
        <v>275</v>
      </c>
      <c r="B193" s="67">
        <v>6467.406576</v>
      </c>
    </row>
    <row r="194" ht="22.9" customHeight="1" spans="1:2">
      <c r="A194" s="50" t="s">
        <v>276</v>
      </c>
      <c r="B194" s="66">
        <v>1787.06575</v>
      </c>
    </row>
    <row r="195" ht="22.9" customHeight="1" spans="1:2">
      <c r="A195" s="51" t="s">
        <v>124</v>
      </c>
      <c r="B195" s="67">
        <v>104.172078</v>
      </c>
    </row>
    <row r="196" ht="22.9" customHeight="1" spans="1:2">
      <c r="A196" s="51" t="s">
        <v>277</v>
      </c>
      <c r="B196" s="67">
        <v>49.3</v>
      </c>
    </row>
    <row r="197" ht="22.9" customHeight="1" spans="1:2">
      <c r="A197" s="51" t="s">
        <v>278</v>
      </c>
      <c r="B197" s="67">
        <v>1171.43</v>
      </c>
    </row>
    <row r="198" ht="22.9" customHeight="1" spans="1:2">
      <c r="A198" s="51" t="s">
        <v>279</v>
      </c>
      <c r="B198" s="67">
        <v>143.4</v>
      </c>
    </row>
    <row r="199" ht="22.9" customHeight="1" spans="1:2">
      <c r="A199" s="51" t="s">
        <v>280</v>
      </c>
      <c r="B199" s="67">
        <v>318.763672</v>
      </c>
    </row>
    <row r="200" ht="22.9" customHeight="1" spans="1:2">
      <c r="A200" s="50" t="s">
        <v>281</v>
      </c>
      <c r="B200" s="66">
        <v>1266.981466</v>
      </c>
    </row>
    <row r="201" ht="22.9" customHeight="1" spans="1:2">
      <c r="A201" s="51" t="s">
        <v>282</v>
      </c>
      <c r="B201" s="67">
        <v>156.45</v>
      </c>
    </row>
    <row r="202" ht="22.9" customHeight="1" spans="1:2">
      <c r="A202" s="51" t="s">
        <v>283</v>
      </c>
      <c r="B202" s="67">
        <v>501.747466</v>
      </c>
    </row>
    <row r="203" ht="22.9" customHeight="1" spans="1:2">
      <c r="A203" s="51" t="s">
        <v>284</v>
      </c>
      <c r="B203" s="67">
        <v>198.674</v>
      </c>
    </row>
    <row r="204" ht="22.9" customHeight="1" spans="1:2">
      <c r="A204" s="51" t="s">
        <v>285</v>
      </c>
      <c r="B204" s="67">
        <v>10</v>
      </c>
    </row>
    <row r="205" ht="22.9" customHeight="1" spans="1:2">
      <c r="A205" s="51" t="s">
        <v>286</v>
      </c>
      <c r="B205" s="67">
        <v>400.11</v>
      </c>
    </row>
    <row r="206" ht="22.9" customHeight="1" spans="1:2">
      <c r="A206" s="50" t="s">
        <v>287</v>
      </c>
      <c r="B206" s="66">
        <v>1133.5556</v>
      </c>
    </row>
    <row r="207" ht="22.9" customHeight="1" spans="1:2">
      <c r="A207" s="51" t="s">
        <v>288</v>
      </c>
      <c r="B207" s="67">
        <v>31.0873</v>
      </c>
    </row>
    <row r="208" ht="22.9" customHeight="1" spans="1:2">
      <c r="A208" s="51" t="s">
        <v>124</v>
      </c>
      <c r="B208" s="67">
        <v>1039.515619</v>
      </c>
    </row>
    <row r="209" ht="22.9" customHeight="1" spans="1:2">
      <c r="A209" s="51" t="s">
        <v>289</v>
      </c>
      <c r="B209" s="67">
        <v>49.934981</v>
      </c>
    </row>
    <row r="210" ht="22.9" customHeight="1" spans="1:2">
      <c r="A210" s="51" t="s">
        <v>290</v>
      </c>
      <c r="B210" s="67">
        <v>7</v>
      </c>
    </row>
    <row r="211" ht="22.9" customHeight="1" spans="1:2">
      <c r="A211" s="51" t="s">
        <v>291</v>
      </c>
      <c r="B211" s="67">
        <v>6.0177</v>
      </c>
    </row>
    <row r="212" ht="22.9" customHeight="1" spans="1:2">
      <c r="A212" s="50" t="s">
        <v>292</v>
      </c>
      <c r="B212" s="66">
        <v>6194.86</v>
      </c>
    </row>
    <row r="213" ht="22.9" customHeight="1" spans="1:2">
      <c r="A213" s="51" t="s">
        <v>293</v>
      </c>
      <c r="B213" s="67">
        <v>380</v>
      </c>
    </row>
    <row r="214" ht="22.9" customHeight="1" spans="1:2">
      <c r="A214" s="51" t="s">
        <v>294</v>
      </c>
      <c r="B214" s="67">
        <v>5814.86</v>
      </c>
    </row>
    <row r="215" ht="22.9" customHeight="1" spans="1:2">
      <c r="A215" s="50" t="s">
        <v>295</v>
      </c>
      <c r="B215" s="66">
        <v>10</v>
      </c>
    </row>
    <row r="216" ht="22.9" customHeight="1" spans="1:2">
      <c r="A216" s="51" t="s">
        <v>296</v>
      </c>
      <c r="B216" s="67">
        <v>10</v>
      </c>
    </row>
    <row r="217" ht="22.9" customHeight="1" spans="1:2">
      <c r="A217" s="50" t="s">
        <v>297</v>
      </c>
      <c r="B217" s="66">
        <v>98.6901</v>
      </c>
    </row>
    <row r="218" ht="22.9" customHeight="1" spans="1:2">
      <c r="A218" s="51" t="s">
        <v>298</v>
      </c>
      <c r="B218" s="67">
        <v>10.5</v>
      </c>
    </row>
    <row r="219" ht="22.9" customHeight="1" spans="1:2">
      <c r="A219" s="51" t="s">
        <v>124</v>
      </c>
      <c r="B219" s="67">
        <v>88.1901</v>
      </c>
    </row>
    <row r="220" ht="22.9" customHeight="1" spans="1:2">
      <c r="A220" s="50" t="s">
        <v>299</v>
      </c>
      <c r="B220" s="66">
        <v>73.85</v>
      </c>
    </row>
    <row r="221" ht="22.9" customHeight="1" spans="1:2">
      <c r="A221" s="51" t="s">
        <v>300</v>
      </c>
      <c r="B221" s="67">
        <v>73.85</v>
      </c>
    </row>
    <row r="222" ht="22.9" customHeight="1" spans="1:2">
      <c r="A222" s="50" t="s">
        <v>301</v>
      </c>
      <c r="B222" s="66">
        <v>570</v>
      </c>
    </row>
    <row r="223" ht="22.9" customHeight="1" spans="1:2">
      <c r="A223" s="51" t="s">
        <v>302</v>
      </c>
      <c r="B223" s="67">
        <v>70</v>
      </c>
    </row>
    <row r="224" ht="22.9" customHeight="1" spans="1:2">
      <c r="A224" s="51" t="s">
        <v>303</v>
      </c>
      <c r="B224" s="67">
        <v>500</v>
      </c>
    </row>
    <row r="225" ht="22.9" customHeight="1" spans="1:2">
      <c r="A225" s="50" t="s">
        <v>304</v>
      </c>
      <c r="B225" s="66">
        <v>2.76</v>
      </c>
    </row>
    <row r="226" ht="22.9" customHeight="1" spans="1:2">
      <c r="A226" s="51" t="s">
        <v>305</v>
      </c>
      <c r="B226" s="67">
        <v>2.76</v>
      </c>
    </row>
    <row r="227" ht="22.9" customHeight="1" spans="1:2">
      <c r="A227" s="50" t="s">
        <v>306</v>
      </c>
      <c r="B227" s="66">
        <v>149.656999</v>
      </c>
    </row>
    <row r="228" ht="22.9" customHeight="1" spans="1:2">
      <c r="A228" s="51" t="s">
        <v>307</v>
      </c>
      <c r="B228" s="67">
        <v>25.013694</v>
      </c>
    </row>
    <row r="229" ht="22.9" customHeight="1" spans="1:2">
      <c r="A229" s="51" t="s">
        <v>124</v>
      </c>
      <c r="B229" s="67">
        <v>124.643305</v>
      </c>
    </row>
    <row r="230" ht="22.9" customHeight="1" spans="1:2">
      <c r="A230" s="50" t="s">
        <v>308</v>
      </c>
      <c r="B230" s="66">
        <v>0</v>
      </c>
    </row>
    <row r="231" ht="22.9" customHeight="1" spans="1:2">
      <c r="A231" s="51" t="s">
        <v>309</v>
      </c>
      <c r="B231" s="67">
        <v>0</v>
      </c>
    </row>
    <row r="232" ht="22.9" customHeight="1" spans="1:2">
      <c r="A232" s="51" t="s">
        <v>310</v>
      </c>
      <c r="B232" s="67">
        <v>0</v>
      </c>
    </row>
    <row r="233" ht="22.9" customHeight="1" spans="1:2">
      <c r="A233" s="50" t="s">
        <v>311</v>
      </c>
      <c r="B233" s="66">
        <v>0</v>
      </c>
    </row>
    <row r="234" ht="22.9" customHeight="1" spans="1:2">
      <c r="A234" s="51" t="s">
        <v>312</v>
      </c>
      <c r="B234" s="67">
        <v>0</v>
      </c>
    </row>
    <row r="235" ht="22.9" customHeight="1" spans="1:2">
      <c r="A235" s="50" t="s">
        <v>313</v>
      </c>
      <c r="B235" s="66">
        <v>0</v>
      </c>
    </row>
    <row r="236" ht="22.9" customHeight="1" spans="1:2">
      <c r="A236" s="51" t="s">
        <v>314</v>
      </c>
      <c r="B236" s="67">
        <v>0</v>
      </c>
    </row>
    <row r="237" ht="22.9" customHeight="1" spans="1:2">
      <c r="A237" s="50" t="s">
        <v>315</v>
      </c>
      <c r="B237" s="66">
        <v>26064.22876</v>
      </c>
    </row>
    <row r="238" ht="22.9" customHeight="1" spans="1:2">
      <c r="A238" s="50" t="s">
        <v>316</v>
      </c>
      <c r="B238" s="66">
        <v>5004.0462</v>
      </c>
    </row>
    <row r="239" ht="22.9" customHeight="1" spans="1:2">
      <c r="A239" s="51" t="s">
        <v>317</v>
      </c>
      <c r="B239" s="67">
        <v>195</v>
      </c>
    </row>
    <row r="240" ht="22.9" customHeight="1" spans="1:2">
      <c r="A240" s="51" t="s">
        <v>127</v>
      </c>
      <c r="B240" s="67">
        <v>6.5</v>
      </c>
    </row>
    <row r="241" ht="22.9" customHeight="1" spans="1:2">
      <c r="A241" s="51" t="s">
        <v>124</v>
      </c>
      <c r="B241" s="67">
        <v>4802.5462</v>
      </c>
    </row>
    <row r="242" ht="22.9" customHeight="1" spans="1:2">
      <c r="A242" s="50" t="s">
        <v>318</v>
      </c>
      <c r="B242" s="66">
        <v>3655.032356</v>
      </c>
    </row>
    <row r="243" ht="22.9" customHeight="1" spans="1:2">
      <c r="A243" s="51" t="s">
        <v>319</v>
      </c>
      <c r="B243" s="67">
        <v>5</v>
      </c>
    </row>
    <row r="244" ht="22.9" customHeight="1" spans="1:2">
      <c r="A244" s="51" t="s">
        <v>320</v>
      </c>
      <c r="B244" s="67">
        <v>153.141861</v>
      </c>
    </row>
    <row r="245" ht="22.9" customHeight="1" spans="1:2">
      <c r="A245" s="51" t="s">
        <v>321</v>
      </c>
      <c r="B245" s="67">
        <v>237.08384</v>
      </c>
    </row>
    <row r="246" ht="22.9" customHeight="1" spans="1:2">
      <c r="A246" s="51" t="s">
        <v>322</v>
      </c>
      <c r="B246" s="67">
        <v>9</v>
      </c>
    </row>
    <row r="247" ht="22.9" customHeight="1" spans="1:2">
      <c r="A247" s="51" t="s">
        <v>323</v>
      </c>
      <c r="B247" s="67">
        <v>582.2527</v>
      </c>
    </row>
    <row r="248" ht="22.9" customHeight="1" spans="1:2">
      <c r="A248" s="51" t="s">
        <v>324</v>
      </c>
      <c r="B248" s="67">
        <v>2</v>
      </c>
    </row>
    <row r="249" ht="22.9" customHeight="1" spans="1:2">
      <c r="A249" s="51" t="s">
        <v>325</v>
      </c>
      <c r="B249" s="67">
        <v>2083.085</v>
      </c>
    </row>
    <row r="250" ht="22.9" customHeight="1" spans="1:2">
      <c r="A250" s="51" t="s">
        <v>326</v>
      </c>
      <c r="B250" s="67">
        <v>475.468955</v>
      </c>
    </row>
    <row r="251" ht="22.9" customHeight="1" spans="1:2">
      <c r="A251" s="51" t="s">
        <v>327</v>
      </c>
      <c r="B251" s="67">
        <v>108</v>
      </c>
    </row>
    <row r="252" ht="22.9" customHeight="1" spans="1:2">
      <c r="A252" s="50" t="s">
        <v>328</v>
      </c>
      <c r="B252" s="66">
        <v>1200.1303</v>
      </c>
    </row>
    <row r="253" ht="22.9" customHeight="1" spans="1:2">
      <c r="A253" s="51" t="s">
        <v>329</v>
      </c>
      <c r="B253" s="67">
        <v>30</v>
      </c>
    </row>
    <row r="254" ht="22.9" customHeight="1" spans="1:2">
      <c r="A254" s="51" t="s">
        <v>330</v>
      </c>
      <c r="B254" s="67">
        <v>1134.1303</v>
      </c>
    </row>
    <row r="255" ht="22.9" customHeight="1" spans="1:2">
      <c r="A255" s="51" t="s">
        <v>331</v>
      </c>
      <c r="B255" s="67">
        <v>36</v>
      </c>
    </row>
    <row r="256" ht="22.9" customHeight="1" spans="1:2">
      <c r="A256" s="50" t="s">
        <v>332</v>
      </c>
      <c r="B256" s="66">
        <v>863.3375</v>
      </c>
    </row>
    <row r="257" ht="22.9" customHeight="1" spans="1:2">
      <c r="A257" s="51" t="s">
        <v>333</v>
      </c>
      <c r="B257" s="67">
        <v>483.367</v>
      </c>
    </row>
    <row r="258" ht="22.9" customHeight="1" spans="1:2">
      <c r="A258" s="51" t="s">
        <v>334</v>
      </c>
      <c r="B258" s="67">
        <v>30</v>
      </c>
    </row>
    <row r="259" ht="22.9" customHeight="1" spans="1:2">
      <c r="A259" s="51" t="s">
        <v>335</v>
      </c>
      <c r="B259" s="67">
        <v>349.9705</v>
      </c>
    </row>
    <row r="260" ht="22.9" customHeight="1" spans="1:2">
      <c r="A260" s="50" t="s">
        <v>336</v>
      </c>
      <c r="B260" s="66">
        <v>750.048591</v>
      </c>
    </row>
    <row r="261" ht="22.9" customHeight="1" spans="1:2">
      <c r="A261" s="51" t="s">
        <v>337</v>
      </c>
      <c r="B261" s="67">
        <v>5</v>
      </c>
    </row>
    <row r="262" ht="22.9" customHeight="1" spans="1:2">
      <c r="A262" s="51" t="s">
        <v>124</v>
      </c>
      <c r="B262" s="67">
        <v>745.048591</v>
      </c>
    </row>
    <row r="263" ht="22.9" customHeight="1" spans="1:2">
      <c r="A263" s="50" t="s">
        <v>338</v>
      </c>
      <c r="B263" s="66">
        <v>3703.7787</v>
      </c>
    </row>
    <row r="264" ht="22.9" customHeight="1" spans="1:2">
      <c r="A264" s="51" t="s">
        <v>339</v>
      </c>
      <c r="B264" s="67">
        <v>1045.424</v>
      </c>
    </row>
    <row r="265" ht="22.9" customHeight="1" spans="1:2">
      <c r="A265" s="51" t="s">
        <v>340</v>
      </c>
      <c r="B265" s="67">
        <v>2658.3547</v>
      </c>
    </row>
    <row r="266" ht="22.9" customHeight="1" spans="1:2">
      <c r="A266" s="50" t="s">
        <v>341</v>
      </c>
      <c r="B266" s="66">
        <v>45.474</v>
      </c>
    </row>
    <row r="267" ht="22.9" customHeight="1" spans="1:2">
      <c r="A267" s="51" t="s">
        <v>342</v>
      </c>
      <c r="B267" s="67">
        <v>45.474</v>
      </c>
    </row>
    <row r="268" ht="22.9" customHeight="1" spans="1:2">
      <c r="A268" s="50" t="s">
        <v>343</v>
      </c>
      <c r="B268" s="66">
        <v>55.1534</v>
      </c>
    </row>
    <row r="269" ht="22.9" customHeight="1" spans="1:2">
      <c r="A269" s="51" t="s">
        <v>344</v>
      </c>
      <c r="B269" s="67">
        <v>55.1534</v>
      </c>
    </row>
    <row r="270" ht="22.9" customHeight="1" spans="1:2">
      <c r="A270" s="50" t="s">
        <v>345</v>
      </c>
      <c r="B270" s="66">
        <v>3780.817813</v>
      </c>
    </row>
    <row r="271" ht="22.9" customHeight="1" spans="1:2">
      <c r="A271" s="51" t="s">
        <v>346</v>
      </c>
      <c r="B271" s="67">
        <v>1550.231951</v>
      </c>
    </row>
    <row r="272" ht="22.9" customHeight="1" spans="1:2">
      <c r="A272" s="51" t="s">
        <v>347</v>
      </c>
      <c r="B272" s="67">
        <v>2230.585862</v>
      </c>
    </row>
    <row r="273" ht="22.9" customHeight="1" spans="1:2">
      <c r="A273" s="50" t="s">
        <v>348</v>
      </c>
      <c r="B273" s="66">
        <v>45.032</v>
      </c>
    </row>
    <row r="274" ht="22.9" customHeight="1" spans="1:2">
      <c r="A274" s="51" t="s">
        <v>349</v>
      </c>
      <c r="B274" s="67">
        <v>45.032</v>
      </c>
    </row>
    <row r="275" ht="22.9" customHeight="1" spans="1:2">
      <c r="A275" s="50" t="s">
        <v>350</v>
      </c>
      <c r="B275" s="66">
        <v>6961.3779</v>
      </c>
    </row>
    <row r="276" ht="22.9" customHeight="1" spans="1:2">
      <c r="A276" s="51" t="s">
        <v>351</v>
      </c>
      <c r="B276" s="67">
        <v>6961.3779</v>
      </c>
    </row>
    <row r="277" ht="22.9" customHeight="1" spans="1:2">
      <c r="A277" s="50" t="s">
        <v>352</v>
      </c>
      <c r="B277" s="66">
        <v>6176.853493</v>
      </c>
    </row>
    <row r="278" ht="22.9" customHeight="1" spans="1:2">
      <c r="A278" s="50" t="s">
        <v>353</v>
      </c>
      <c r="B278" s="66">
        <v>3691</v>
      </c>
    </row>
    <row r="279" ht="22.9" customHeight="1" spans="1:2">
      <c r="A279" s="51" t="s">
        <v>354</v>
      </c>
      <c r="B279" s="67">
        <v>3691</v>
      </c>
    </row>
    <row r="280" ht="22.9" customHeight="1" spans="1:2">
      <c r="A280" s="50" t="s">
        <v>355</v>
      </c>
      <c r="B280" s="66">
        <v>2001.821791</v>
      </c>
    </row>
    <row r="281" ht="22.9" customHeight="1" spans="1:2">
      <c r="A281" s="51" t="s">
        <v>356</v>
      </c>
      <c r="B281" s="67">
        <v>680</v>
      </c>
    </row>
    <row r="282" ht="22.9" customHeight="1" spans="1:2">
      <c r="A282" s="51" t="s">
        <v>357</v>
      </c>
      <c r="B282" s="67">
        <v>1311.821791</v>
      </c>
    </row>
    <row r="283" ht="22.9" customHeight="1" spans="1:2">
      <c r="A283" s="51" t="s">
        <v>358</v>
      </c>
      <c r="B283" s="67">
        <v>10</v>
      </c>
    </row>
    <row r="284" ht="22.9" customHeight="1" spans="1:2">
      <c r="A284" s="50" t="s">
        <v>359</v>
      </c>
      <c r="B284" s="66">
        <v>484.031702</v>
      </c>
    </row>
    <row r="285" ht="22.9" customHeight="1" spans="1:2">
      <c r="A285" s="51" t="s">
        <v>360</v>
      </c>
      <c r="B285" s="67">
        <v>484.031702</v>
      </c>
    </row>
    <row r="286" ht="22.9" customHeight="1" spans="1:2">
      <c r="A286" s="50" t="s">
        <v>361</v>
      </c>
      <c r="B286" s="66">
        <v>3174.310364</v>
      </c>
    </row>
    <row r="287" ht="22.9" customHeight="1" spans="1:2">
      <c r="A287" s="50" t="s">
        <v>362</v>
      </c>
      <c r="B287" s="66">
        <v>861.0398</v>
      </c>
    </row>
    <row r="288" ht="22.9" customHeight="1" spans="1:2">
      <c r="A288" s="51" t="s">
        <v>363</v>
      </c>
      <c r="B288" s="67">
        <v>50</v>
      </c>
    </row>
    <row r="289" ht="22.9" customHeight="1" spans="1:2">
      <c r="A289" s="51" t="s">
        <v>364</v>
      </c>
      <c r="B289" s="67">
        <v>811.0398</v>
      </c>
    </row>
    <row r="290" ht="22.9" customHeight="1" spans="1:2">
      <c r="A290" s="50" t="s">
        <v>365</v>
      </c>
      <c r="B290" s="66">
        <v>1021.307224</v>
      </c>
    </row>
    <row r="291" ht="22.9" customHeight="1" spans="1:2">
      <c r="A291" s="51" t="s">
        <v>124</v>
      </c>
      <c r="B291" s="67">
        <v>906.806724</v>
      </c>
    </row>
    <row r="292" ht="22.9" customHeight="1" spans="1:2">
      <c r="A292" s="51" t="s">
        <v>366</v>
      </c>
      <c r="B292" s="67">
        <v>14.5005</v>
      </c>
    </row>
    <row r="293" ht="22.9" customHeight="1" spans="1:2">
      <c r="A293" s="51" t="s">
        <v>367</v>
      </c>
      <c r="B293" s="67">
        <v>55</v>
      </c>
    </row>
    <row r="294" ht="22.9" customHeight="1" spans="1:2">
      <c r="A294" s="51" t="s">
        <v>368</v>
      </c>
      <c r="B294" s="67">
        <v>45</v>
      </c>
    </row>
    <row r="295" ht="22.9" customHeight="1" spans="1:2">
      <c r="A295" s="50" t="s">
        <v>369</v>
      </c>
      <c r="B295" s="66">
        <v>88.94795</v>
      </c>
    </row>
    <row r="296" ht="22.9" customHeight="1" spans="1:2">
      <c r="A296" s="51" t="s">
        <v>370</v>
      </c>
      <c r="B296" s="67">
        <v>88.94795</v>
      </c>
    </row>
    <row r="297" ht="22.9" customHeight="1" spans="1:2">
      <c r="A297" s="50" t="s">
        <v>371</v>
      </c>
      <c r="B297" s="66">
        <v>1051.51539</v>
      </c>
    </row>
    <row r="298" ht="22.9" customHeight="1" spans="1:2">
      <c r="A298" s="51" t="s">
        <v>372</v>
      </c>
      <c r="B298" s="67">
        <v>1051.51539</v>
      </c>
    </row>
    <row r="299" ht="22.9" customHeight="1" spans="1:2">
      <c r="A299" s="50" t="s">
        <v>373</v>
      </c>
      <c r="B299" s="66">
        <v>151.5</v>
      </c>
    </row>
    <row r="300" ht="22.9" customHeight="1" spans="1:2">
      <c r="A300" s="51" t="s">
        <v>374</v>
      </c>
      <c r="B300" s="67">
        <v>151.5</v>
      </c>
    </row>
    <row r="301" ht="22.9" customHeight="1" spans="1:2">
      <c r="A301" s="50" t="s">
        <v>375</v>
      </c>
      <c r="B301" s="66">
        <v>0</v>
      </c>
    </row>
    <row r="302" ht="22.9" customHeight="1" spans="1:2">
      <c r="A302" s="51" t="s">
        <v>376</v>
      </c>
      <c r="B302" s="67">
        <v>0</v>
      </c>
    </row>
    <row r="303" ht="22.9" customHeight="1" spans="1:2">
      <c r="A303" s="51" t="s">
        <v>377</v>
      </c>
      <c r="B303" s="67">
        <v>0</v>
      </c>
    </row>
    <row r="304" ht="22.9" customHeight="1" spans="1:2">
      <c r="A304" s="50" t="s">
        <v>378</v>
      </c>
      <c r="B304" s="66">
        <v>0</v>
      </c>
    </row>
    <row r="305" ht="22.9" customHeight="1" spans="1:2">
      <c r="A305" s="51" t="s">
        <v>379</v>
      </c>
      <c r="B305" s="67">
        <v>0</v>
      </c>
    </row>
    <row r="306" ht="22.9" customHeight="1" spans="1:2">
      <c r="A306" s="50" t="s">
        <v>380</v>
      </c>
      <c r="B306" s="66">
        <v>0</v>
      </c>
    </row>
    <row r="307" ht="22.9" customHeight="1" spans="1:2">
      <c r="A307" s="51" t="s">
        <v>381</v>
      </c>
      <c r="B307" s="67">
        <v>0</v>
      </c>
    </row>
    <row r="308" ht="22.9" customHeight="1" spans="1:2">
      <c r="A308" s="50" t="s">
        <v>382</v>
      </c>
      <c r="B308" s="66">
        <v>55115.72691</v>
      </c>
    </row>
    <row r="309" ht="22.9" customHeight="1" spans="1:2">
      <c r="A309" s="50" t="s">
        <v>383</v>
      </c>
      <c r="B309" s="66">
        <v>2490.717394</v>
      </c>
    </row>
    <row r="310" ht="22.9" customHeight="1" spans="1:2">
      <c r="A310" s="51" t="s">
        <v>384</v>
      </c>
      <c r="B310" s="67">
        <v>1317.5723</v>
      </c>
    </row>
    <row r="311" ht="22.9" customHeight="1" spans="1:2">
      <c r="A311" s="51" t="s">
        <v>385</v>
      </c>
      <c r="B311" s="67">
        <v>300</v>
      </c>
    </row>
    <row r="312" ht="22.9" customHeight="1" spans="1:2">
      <c r="A312" s="51" t="s">
        <v>386</v>
      </c>
      <c r="B312" s="67">
        <v>573.145094</v>
      </c>
    </row>
    <row r="313" ht="22.9" customHeight="1" spans="1:2">
      <c r="A313" s="51" t="s">
        <v>387</v>
      </c>
      <c r="B313" s="67">
        <v>300</v>
      </c>
    </row>
    <row r="314" ht="22.9" customHeight="1" spans="1:2">
      <c r="A314" s="50" t="s">
        <v>388</v>
      </c>
      <c r="B314" s="66">
        <v>20782.175696</v>
      </c>
    </row>
    <row r="315" ht="22.9" customHeight="1" spans="1:2">
      <c r="A315" s="51" t="s">
        <v>389</v>
      </c>
      <c r="B315" s="67">
        <v>3314.48</v>
      </c>
    </row>
    <row r="316" ht="22.9" customHeight="1" spans="1:2">
      <c r="A316" s="51" t="s">
        <v>390</v>
      </c>
      <c r="B316" s="67">
        <v>11264.9609</v>
      </c>
    </row>
    <row r="317" ht="22.9" customHeight="1" spans="1:2">
      <c r="A317" s="51" t="s">
        <v>136</v>
      </c>
      <c r="B317" s="67">
        <v>60.231631</v>
      </c>
    </row>
    <row r="318" ht="22.9" customHeight="1" spans="1:2">
      <c r="A318" s="51" t="s">
        <v>391</v>
      </c>
      <c r="B318" s="67">
        <v>3</v>
      </c>
    </row>
    <row r="319" ht="22.9" customHeight="1" spans="1:2">
      <c r="A319" s="51" t="s">
        <v>392</v>
      </c>
      <c r="B319" s="67">
        <v>315</v>
      </c>
    </row>
    <row r="320" ht="22.9" customHeight="1" spans="1:2">
      <c r="A320" s="51" t="s">
        <v>393</v>
      </c>
      <c r="B320" s="67">
        <v>26</v>
      </c>
    </row>
    <row r="321" ht="22.9" customHeight="1" spans="1:2">
      <c r="A321" s="51" t="s">
        <v>394</v>
      </c>
      <c r="B321" s="67">
        <v>93</v>
      </c>
    </row>
    <row r="322" ht="22.9" customHeight="1" spans="1:2">
      <c r="A322" s="51" t="s">
        <v>124</v>
      </c>
      <c r="B322" s="67">
        <v>3175.003165</v>
      </c>
    </row>
    <row r="323" ht="22.9" customHeight="1" spans="1:2">
      <c r="A323" s="51" t="s">
        <v>395</v>
      </c>
      <c r="B323" s="67">
        <v>2325</v>
      </c>
    </row>
    <row r="324" ht="22.9" customHeight="1" spans="1:2">
      <c r="A324" s="51" t="s">
        <v>396</v>
      </c>
      <c r="B324" s="67">
        <v>205.5</v>
      </c>
    </row>
    <row r="325" ht="22.9" customHeight="1" spans="1:2">
      <c r="A325" s="50" t="s">
        <v>397</v>
      </c>
      <c r="B325" s="66">
        <v>2057.171794</v>
      </c>
    </row>
    <row r="326" ht="22.9" customHeight="1" spans="1:2">
      <c r="A326" s="51" t="s">
        <v>398</v>
      </c>
      <c r="B326" s="67">
        <v>86.2551</v>
      </c>
    </row>
    <row r="327" ht="22.9" customHeight="1" spans="1:2">
      <c r="A327" s="51" t="s">
        <v>399</v>
      </c>
      <c r="B327" s="67">
        <v>7.4501</v>
      </c>
    </row>
    <row r="328" ht="22.9" customHeight="1" spans="1:2">
      <c r="A328" s="51" t="s">
        <v>124</v>
      </c>
      <c r="B328" s="67">
        <v>1963.466594</v>
      </c>
    </row>
    <row r="329" ht="22.9" customHeight="1" spans="1:2">
      <c r="A329" s="50" t="s">
        <v>400</v>
      </c>
      <c r="B329" s="66">
        <v>17558.470287</v>
      </c>
    </row>
    <row r="330" ht="22.9" customHeight="1" spans="1:2">
      <c r="A330" s="51" t="s">
        <v>401</v>
      </c>
      <c r="B330" s="67">
        <v>17291.456094</v>
      </c>
    </row>
    <row r="331" ht="22.9" customHeight="1" spans="1:2">
      <c r="A331" s="51" t="s">
        <v>124</v>
      </c>
      <c r="B331" s="67">
        <v>267.014193</v>
      </c>
    </row>
    <row r="332" ht="22.9" customHeight="1" spans="1:2">
      <c r="A332" s="50" t="s">
        <v>402</v>
      </c>
      <c r="B332" s="66">
        <v>10218.758939</v>
      </c>
    </row>
    <row r="333" ht="22.9" customHeight="1" spans="1:2">
      <c r="A333" s="51" t="s">
        <v>403</v>
      </c>
      <c r="B333" s="67">
        <v>278</v>
      </c>
    </row>
    <row r="334" ht="22.9" customHeight="1" spans="1:2">
      <c r="A334" s="51" t="s">
        <v>404</v>
      </c>
      <c r="B334" s="67">
        <v>166.6847</v>
      </c>
    </row>
    <row r="335" ht="22.9" customHeight="1" spans="1:2">
      <c r="A335" s="51" t="s">
        <v>405</v>
      </c>
      <c r="B335" s="67">
        <v>33.049</v>
      </c>
    </row>
    <row r="336" ht="22.9" customHeight="1" spans="1:2">
      <c r="A336" s="51" t="s">
        <v>406</v>
      </c>
      <c r="B336" s="67">
        <v>1276</v>
      </c>
    </row>
    <row r="337" ht="22.9" customHeight="1" spans="1:2">
      <c r="A337" s="51" t="s">
        <v>124</v>
      </c>
      <c r="B337" s="67">
        <v>1068.171882</v>
      </c>
    </row>
    <row r="338" ht="22.9" customHeight="1" spans="1:2">
      <c r="A338" s="51" t="s">
        <v>136</v>
      </c>
      <c r="B338" s="67">
        <v>23.72</v>
      </c>
    </row>
    <row r="339" ht="22.9" customHeight="1" spans="1:2">
      <c r="A339" s="51" t="s">
        <v>407</v>
      </c>
      <c r="B339" s="67">
        <v>6623.640957</v>
      </c>
    </row>
    <row r="340" ht="22.9" customHeight="1" spans="1:2">
      <c r="A340" s="51" t="s">
        <v>408</v>
      </c>
      <c r="B340" s="67">
        <v>149.4924</v>
      </c>
    </row>
    <row r="341" ht="22.9" customHeight="1" spans="1:2">
      <c r="A341" s="51" t="s">
        <v>409</v>
      </c>
      <c r="B341" s="67">
        <v>600</v>
      </c>
    </row>
    <row r="342" ht="22.9" customHeight="1" spans="1:2">
      <c r="A342" s="50" t="s">
        <v>410</v>
      </c>
      <c r="B342" s="66">
        <v>6</v>
      </c>
    </row>
    <row r="343" ht="22.9" customHeight="1" spans="1:2">
      <c r="A343" s="51" t="s">
        <v>411</v>
      </c>
      <c r="B343" s="67">
        <v>6</v>
      </c>
    </row>
    <row r="344" ht="22.9" customHeight="1" spans="1:2">
      <c r="A344" s="50" t="s">
        <v>412</v>
      </c>
      <c r="B344" s="66">
        <v>2002.4328</v>
      </c>
    </row>
    <row r="345" ht="22.9" customHeight="1" spans="1:2">
      <c r="A345" s="51" t="s">
        <v>413</v>
      </c>
      <c r="B345" s="67">
        <v>1621.4328</v>
      </c>
    </row>
    <row r="346" ht="22.9" customHeight="1" spans="1:2">
      <c r="A346" s="51" t="s">
        <v>414</v>
      </c>
      <c r="B346" s="67">
        <v>381</v>
      </c>
    </row>
    <row r="347" ht="22.9" customHeight="1" spans="1:2">
      <c r="A347" s="50" t="s">
        <v>415</v>
      </c>
      <c r="B347" s="66">
        <v>8732.028181</v>
      </c>
    </row>
    <row r="348" ht="22.9" customHeight="1" spans="1:2">
      <c r="A348" s="50" t="s">
        <v>416</v>
      </c>
      <c r="B348" s="66">
        <v>71.02</v>
      </c>
    </row>
    <row r="349" ht="22.9" customHeight="1" spans="1:2">
      <c r="A349" s="51" t="s">
        <v>417</v>
      </c>
      <c r="B349" s="67">
        <v>71.02</v>
      </c>
    </row>
    <row r="350" ht="22.9" customHeight="1" spans="1:2">
      <c r="A350" s="50" t="s">
        <v>418</v>
      </c>
      <c r="B350" s="66">
        <v>8661.008181</v>
      </c>
    </row>
    <row r="351" ht="22.9" customHeight="1" spans="1:2">
      <c r="A351" s="51" t="s">
        <v>419</v>
      </c>
      <c r="B351" s="67">
        <v>729.608007</v>
      </c>
    </row>
    <row r="352" ht="22.9" customHeight="1" spans="1:2">
      <c r="A352" s="51" t="s">
        <v>420</v>
      </c>
      <c r="B352" s="67">
        <v>335.856068</v>
      </c>
    </row>
    <row r="353" ht="22.9" customHeight="1" spans="1:2">
      <c r="A353" s="51" t="s">
        <v>421</v>
      </c>
      <c r="B353" s="67">
        <v>28</v>
      </c>
    </row>
    <row r="354" ht="22.9" customHeight="1" spans="1:2">
      <c r="A354" s="51" t="s">
        <v>422</v>
      </c>
      <c r="B354" s="67">
        <v>28</v>
      </c>
    </row>
    <row r="355" ht="22.9" customHeight="1" spans="1:2">
      <c r="A355" s="51" t="s">
        <v>124</v>
      </c>
      <c r="B355" s="67">
        <v>862.259668</v>
      </c>
    </row>
    <row r="356" ht="22.9" customHeight="1" spans="1:2">
      <c r="A356" s="51" t="s">
        <v>423</v>
      </c>
      <c r="B356" s="67">
        <v>6677.284438</v>
      </c>
    </row>
    <row r="357" ht="22.9" customHeight="1" spans="1:2">
      <c r="A357" s="50" t="s">
        <v>424</v>
      </c>
      <c r="B357" s="66">
        <v>0</v>
      </c>
    </row>
    <row r="358" ht="22.9" customHeight="1" spans="1:2">
      <c r="A358" s="51" t="s">
        <v>425</v>
      </c>
      <c r="B358" s="67">
        <v>0</v>
      </c>
    </row>
    <row r="359" ht="22.9" customHeight="1" spans="1:2">
      <c r="A359" s="50" t="s">
        <v>426</v>
      </c>
      <c r="B359" s="66">
        <v>1012.839426</v>
      </c>
    </row>
    <row r="360" ht="22.9" customHeight="1" spans="1:2">
      <c r="A360" s="50" t="s">
        <v>427</v>
      </c>
      <c r="B360" s="66">
        <v>225.839426</v>
      </c>
    </row>
    <row r="361" ht="22.9" customHeight="1" spans="1:2">
      <c r="A361" s="51" t="s">
        <v>428</v>
      </c>
      <c r="B361" s="67">
        <v>20.2</v>
      </c>
    </row>
    <row r="362" ht="22.9" customHeight="1" spans="1:2">
      <c r="A362" s="51" t="s">
        <v>124</v>
      </c>
      <c r="B362" s="67">
        <v>205.639426</v>
      </c>
    </row>
    <row r="363" ht="22.9" customHeight="1" spans="1:2">
      <c r="A363" s="50" t="s">
        <v>429</v>
      </c>
      <c r="B363" s="66">
        <v>787</v>
      </c>
    </row>
    <row r="364" ht="22.9" customHeight="1" spans="1:2">
      <c r="A364" s="51" t="s">
        <v>430</v>
      </c>
      <c r="B364" s="67">
        <v>787</v>
      </c>
    </row>
    <row r="365" ht="22.9" customHeight="1" spans="1:2">
      <c r="A365" s="50" t="s">
        <v>431</v>
      </c>
      <c r="B365" s="66">
        <v>490.372954</v>
      </c>
    </row>
    <row r="366" ht="22.9" customHeight="1" spans="1:2">
      <c r="A366" s="50" t="s">
        <v>432</v>
      </c>
      <c r="B366" s="66">
        <v>227.372954</v>
      </c>
    </row>
    <row r="367" ht="22.9" customHeight="1" spans="1:2">
      <c r="A367" s="51" t="s">
        <v>124</v>
      </c>
      <c r="B367" s="67">
        <v>152.372954</v>
      </c>
    </row>
    <row r="368" ht="22.9" customHeight="1" spans="1:2">
      <c r="A368" s="51" t="s">
        <v>433</v>
      </c>
      <c r="B368" s="67">
        <v>75</v>
      </c>
    </row>
    <row r="369" ht="22.9" customHeight="1" spans="1:2">
      <c r="A369" s="50" t="s">
        <v>434</v>
      </c>
      <c r="B369" s="66">
        <v>263</v>
      </c>
    </row>
    <row r="370" ht="22.9" customHeight="1" spans="1:2">
      <c r="A370" s="51" t="s">
        <v>435</v>
      </c>
      <c r="B370" s="67">
        <v>263</v>
      </c>
    </row>
    <row r="371" ht="22.9" customHeight="1" spans="1:2">
      <c r="A371" s="50" t="s">
        <v>436</v>
      </c>
      <c r="B371" s="66">
        <v>40</v>
      </c>
    </row>
    <row r="372" ht="22.9" customHeight="1" spans="1:2">
      <c r="A372" s="50" t="s">
        <v>437</v>
      </c>
      <c r="B372" s="66">
        <v>40</v>
      </c>
    </row>
    <row r="373" ht="22.9" customHeight="1" spans="1:2">
      <c r="A373" s="51" t="s">
        <v>438</v>
      </c>
      <c r="B373" s="67">
        <v>40</v>
      </c>
    </row>
    <row r="374" ht="22.9" customHeight="1" spans="1:2">
      <c r="A374" s="50" t="s">
        <v>439</v>
      </c>
      <c r="B374" s="66">
        <v>5127.958968</v>
      </c>
    </row>
    <row r="375" ht="22.9" customHeight="1" spans="1:2">
      <c r="A375" s="50" t="s">
        <v>440</v>
      </c>
      <c r="B375" s="66">
        <v>3631.958968</v>
      </c>
    </row>
    <row r="376" ht="22.9" customHeight="1" spans="1:2">
      <c r="A376" s="51" t="s">
        <v>124</v>
      </c>
      <c r="B376" s="67">
        <v>1436.307968</v>
      </c>
    </row>
    <row r="377" ht="22.9" customHeight="1" spans="1:2">
      <c r="A377" s="51" t="s">
        <v>441</v>
      </c>
      <c r="B377" s="67">
        <v>2195.651</v>
      </c>
    </row>
    <row r="378" ht="22.9" customHeight="1" spans="1:2">
      <c r="A378" s="50" t="s">
        <v>442</v>
      </c>
      <c r="B378" s="66">
        <v>1496</v>
      </c>
    </row>
    <row r="379" ht="22.9" customHeight="1" spans="1:2">
      <c r="A379" s="51" t="s">
        <v>443</v>
      </c>
      <c r="B379" s="67">
        <v>1496</v>
      </c>
    </row>
    <row r="380" ht="22.9" customHeight="1" spans="1:2">
      <c r="A380" s="50" t="s">
        <v>444</v>
      </c>
      <c r="B380" s="66">
        <v>7559.67352</v>
      </c>
    </row>
    <row r="381" ht="22.9" customHeight="1" spans="1:2">
      <c r="A381" s="50" t="s">
        <v>445</v>
      </c>
      <c r="B381" s="66">
        <v>4433.98</v>
      </c>
    </row>
    <row r="382" ht="22.9" customHeight="1" spans="1:2">
      <c r="A382" s="51" t="s">
        <v>446</v>
      </c>
      <c r="B382" s="67">
        <v>232</v>
      </c>
    </row>
    <row r="383" ht="22.9" customHeight="1" spans="1:2">
      <c r="A383" s="51" t="s">
        <v>447</v>
      </c>
      <c r="B383" s="67">
        <v>66</v>
      </c>
    </row>
    <row r="384" ht="22.9" customHeight="1" spans="1:2">
      <c r="A384" s="51" t="s">
        <v>448</v>
      </c>
      <c r="B384" s="67">
        <v>1558.98</v>
      </c>
    </row>
    <row r="385" ht="22.9" customHeight="1" spans="1:2">
      <c r="A385" s="51" t="s">
        <v>449</v>
      </c>
      <c r="B385" s="67">
        <v>2577</v>
      </c>
    </row>
    <row r="386" ht="22.9" customHeight="1" spans="1:2">
      <c r="A386" s="50" t="s">
        <v>450</v>
      </c>
      <c r="B386" s="66">
        <v>3125.69352</v>
      </c>
    </row>
    <row r="387" ht="22.9" customHeight="1" spans="1:2">
      <c r="A387" s="51" t="s">
        <v>451</v>
      </c>
      <c r="B387" s="67">
        <v>3125.69352</v>
      </c>
    </row>
    <row r="388" ht="22.9" customHeight="1" spans="1:2">
      <c r="A388" s="50" t="s">
        <v>452</v>
      </c>
      <c r="B388" s="66">
        <v>298</v>
      </c>
    </row>
    <row r="389" ht="22.9" customHeight="1" spans="1:2">
      <c r="A389" s="50" t="s">
        <v>453</v>
      </c>
      <c r="B389" s="66">
        <v>298</v>
      </c>
    </row>
    <row r="390" ht="22.9" customHeight="1" spans="1:2">
      <c r="A390" s="51" t="s">
        <v>454</v>
      </c>
      <c r="B390" s="67">
        <v>298</v>
      </c>
    </row>
    <row r="391" ht="22.9" customHeight="1" spans="1:2">
      <c r="A391" s="50" t="s">
        <v>455</v>
      </c>
      <c r="B391" s="66">
        <v>0</v>
      </c>
    </row>
    <row r="392" ht="22.9" customHeight="1" spans="1:2">
      <c r="A392" s="50" t="s">
        <v>456</v>
      </c>
      <c r="B392" s="66">
        <v>0</v>
      </c>
    </row>
    <row r="393" ht="22.9" customHeight="1" spans="1:2">
      <c r="A393" s="51" t="s">
        <v>457</v>
      </c>
      <c r="B393" s="67">
        <v>0</v>
      </c>
    </row>
    <row r="394" ht="22.9" customHeight="1" spans="1:2">
      <c r="A394" s="50" t="s">
        <v>458</v>
      </c>
      <c r="B394" s="66">
        <v>0</v>
      </c>
    </row>
    <row r="395" ht="22.9" customHeight="1" spans="1:2">
      <c r="A395" s="51" t="s">
        <v>459</v>
      </c>
      <c r="B395" s="67">
        <v>0</v>
      </c>
    </row>
    <row r="396" ht="22.9" customHeight="1" spans="1:2">
      <c r="A396" s="50" t="s">
        <v>460</v>
      </c>
      <c r="B396" s="66">
        <v>1724.336381</v>
      </c>
    </row>
    <row r="397" ht="22.9" customHeight="1" spans="1:2">
      <c r="A397" s="50" t="s">
        <v>461</v>
      </c>
      <c r="B397" s="66">
        <v>531.62</v>
      </c>
    </row>
    <row r="398" ht="22.9" customHeight="1" spans="1:2">
      <c r="A398" s="51" t="s">
        <v>462</v>
      </c>
      <c r="B398" s="67">
        <v>531.62</v>
      </c>
    </row>
    <row r="399" ht="22.9" customHeight="1" spans="1:2">
      <c r="A399" s="50" t="s">
        <v>463</v>
      </c>
      <c r="B399" s="66">
        <v>445.216381</v>
      </c>
    </row>
    <row r="400" ht="22.9" customHeight="1" spans="1:2">
      <c r="A400" s="51" t="s">
        <v>464</v>
      </c>
      <c r="B400" s="67">
        <v>10</v>
      </c>
    </row>
    <row r="401" ht="22.9" customHeight="1" spans="1:2">
      <c r="A401" s="51" t="s">
        <v>465</v>
      </c>
      <c r="B401" s="67">
        <v>435.216381</v>
      </c>
    </row>
    <row r="402" ht="22.9" customHeight="1" spans="1:2">
      <c r="A402" s="50" t="s">
        <v>466</v>
      </c>
      <c r="B402" s="66">
        <v>477.5</v>
      </c>
    </row>
    <row r="403" ht="22.9" customHeight="1" spans="1:2">
      <c r="A403" s="51" t="s">
        <v>467</v>
      </c>
      <c r="B403" s="67">
        <v>477.5</v>
      </c>
    </row>
    <row r="404" ht="22.9" customHeight="1" spans="1:2">
      <c r="A404" s="50" t="s">
        <v>468</v>
      </c>
      <c r="B404" s="66">
        <v>270</v>
      </c>
    </row>
    <row r="405" ht="22.9" customHeight="1" spans="1:2">
      <c r="A405" s="51" t="s">
        <v>469</v>
      </c>
      <c r="B405" s="67">
        <v>270</v>
      </c>
    </row>
    <row r="406" ht="22.9" customHeight="1" spans="1:2">
      <c r="A406" s="50" t="s">
        <v>470</v>
      </c>
      <c r="B406" s="66">
        <v>3000</v>
      </c>
    </row>
    <row r="407" ht="22.9" customHeight="1" spans="1:2">
      <c r="A407" s="50" t="s">
        <v>471</v>
      </c>
      <c r="B407" s="66">
        <v>3000</v>
      </c>
    </row>
    <row r="408" ht="22.9" customHeight="1" spans="1:2">
      <c r="A408" s="51" t="s">
        <v>472</v>
      </c>
      <c r="B408" s="67">
        <v>3000</v>
      </c>
    </row>
    <row r="409" ht="22.9" customHeight="1" spans="1:2">
      <c r="A409" s="50" t="s">
        <v>473</v>
      </c>
      <c r="B409" s="66">
        <v>40771.629963</v>
      </c>
    </row>
    <row r="410" ht="22.9" customHeight="1" spans="1:2">
      <c r="A410" s="50" t="s">
        <v>474</v>
      </c>
      <c r="B410" s="66">
        <v>954</v>
      </c>
    </row>
    <row r="411" ht="22.9" customHeight="1" spans="1:2">
      <c r="A411" s="51" t="s">
        <v>475</v>
      </c>
      <c r="B411" s="67">
        <v>954</v>
      </c>
    </row>
    <row r="412" ht="22.9" customHeight="1" spans="1:2">
      <c r="A412" s="50" t="s">
        <v>476</v>
      </c>
      <c r="B412" s="66">
        <v>0</v>
      </c>
    </row>
    <row r="413" ht="22.9" customHeight="1" spans="1:2">
      <c r="A413" s="51" t="s">
        <v>477</v>
      </c>
      <c r="B413" s="67">
        <v>0</v>
      </c>
    </row>
    <row r="414" ht="22.9" customHeight="1" spans="1:2">
      <c r="A414" s="51" t="s">
        <v>478</v>
      </c>
      <c r="B414" s="67">
        <v>0</v>
      </c>
    </row>
    <row r="415" ht="22.9" customHeight="1" spans="1:2">
      <c r="A415" s="50" t="s">
        <v>479</v>
      </c>
      <c r="B415" s="66">
        <v>39817.629963</v>
      </c>
    </row>
    <row r="416" ht="22.9" customHeight="1" spans="1:2">
      <c r="A416" s="51" t="s">
        <v>480</v>
      </c>
      <c r="B416" s="67">
        <v>39817.629963</v>
      </c>
    </row>
    <row r="417" ht="22.9" customHeight="1" spans="1:2">
      <c r="A417" s="50" t="s">
        <v>481</v>
      </c>
      <c r="B417" s="66">
        <v>7451.4</v>
      </c>
    </row>
    <row r="418" ht="22.9" customHeight="1" spans="1:2">
      <c r="A418" s="50" t="s">
        <v>482</v>
      </c>
      <c r="B418" s="66">
        <v>7451.4</v>
      </c>
    </row>
    <row r="419" ht="22.9" customHeight="1" spans="1:2">
      <c r="A419" s="51" t="s">
        <v>483</v>
      </c>
      <c r="B419" s="67">
        <v>7451.4</v>
      </c>
    </row>
    <row r="420" ht="22.9" customHeight="1" spans="1:2">
      <c r="A420" s="50" t="s">
        <v>484</v>
      </c>
      <c r="B420" s="66">
        <v>0</v>
      </c>
    </row>
    <row r="421" ht="22.9" customHeight="1" spans="1:2">
      <c r="A421" s="51" t="s">
        <v>485</v>
      </c>
      <c r="B421" s="67">
        <v>0</v>
      </c>
    </row>
    <row r="422" ht="22.9" customHeight="1" spans="1:2">
      <c r="A422" s="50" t="s">
        <v>486</v>
      </c>
      <c r="B422" s="66">
        <v>0</v>
      </c>
    </row>
    <row r="423" ht="22.9" customHeight="1" spans="1:2">
      <c r="A423" s="50" t="s">
        <v>487</v>
      </c>
      <c r="B423" s="66">
        <v>0</v>
      </c>
    </row>
    <row r="424" ht="22.9" customHeight="1" spans="1:2">
      <c r="A424" s="51" t="s">
        <v>488</v>
      </c>
      <c r="B424" s="67">
        <v>0</v>
      </c>
    </row>
    <row r="425" ht="22.9" customHeight="1" spans="1:2">
      <c r="A425" s="50" t="s">
        <v>489</v>
      </c>
      <c r="B425" s="66">
        <v>0</v>
      </c>
    </row>
    <row r="426" ht="22.9" customHeight="1" spans="1:2">
      <c r="A426" s="51" t="s">
        <v>490</v>
      </c>
      <c r="B426" s="67">
        <v>0</v>
      </c>
    </row>
  </sheetData>
  <mergeCells count="1">
    <mergeCell ref="A2:B2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A16" sqref="A16"/>
    </sheetView>
  </sheetViews>
  <sheetFormatPr defaultColWidth="10" defaultRowHeight="13.5" outlineLevelCol="2"/>
  <cols>
    <col min="1" max="1" width="51.25" customWidth="1"/>
    <col min="2" max="2" width="17.25" style="60" customWidth="1"/>
    <col min="3" max="3" width="21.75" style="60" customWidth="1"/>
    <col min="4" max="4" width="9.75" customWidth="1"/>
  </cols>
  <sheetData>
    <row r="1" ht="16.35" customHeight="1" spans="1:1">
      <c r="A1" s="31" t="s">
        <v>10</v>
      </c>
    </row>
    <row r="2" ht="39.2" customHeight="1" spans="1:3">
      <c r="A2" s="56" t="s">
        <v>11</v>
      </c>
      <c r="B2" s="56"/>
      <c r="C2" s="56"/>
    </row>
    <row r="3" ht="19.9" customHeight="1" spans="1:3">
      <c r="A3" s="47"/>
      <c r="B3" s="61"/>
      <c r="C3" s="62" t="s">
        <v>35</v>
      </c>
    </row>
    <row r="4" ht="39.2" customHeight="1" spans="1:3">
      <c r="A4" s="49" t="s">
        <v>491</v>
      </c>
      <c r="B4" s="49" t="s">
        <v>37</v>
      </c>
      <c r="C4" s="49" t="s">
        <v>38</v>
      </c>
    </row>
    <row r="5" ht="22.9" customHeight="1" spans="1:3">
      <c r="A5" s="50" t="s">
        <v>492</v>
      </c>
      <c r="B5" s="49">
        <v>17958</v>
      </c>
      <c r="C5" s="63">
        <v>70414.9</v>
      </c>
    </row>
    <row r="6" ht="22.9" customHeight="1" spans="1:3">
      <c r="A6" s="50" t="s">
        <v>493</v>
      </c>
      <c r="B6" s="49">
        <f>SUM(B7:B10)</f>
        <v>17958</v>
      </c>
      <c r="C6" s="63">
        <v>70414.9</v>
      </c>
    </row>
    <row r="7" ht="22.9" customHeight="1" spans="1:3">
      <c r="A7" s="51" t="s">
        <v>494</v>
      </c>
      <c r="B7" s="64">
        <v>164</v>
      </c>
      <c r="C7" s="65">
        <v>180.1</v>
      </c>
    </row>
    <row r="8" ht="22.9" customHeight="1" spans="1:3">
      <c r="A8" s="51" t="s">
        <v>495</v>
      </c>
      <c r="B8" s="64">
        <v>704</v>
      </c>
      <c r="C8" s="65">
        <v>774</v>
      </c>
    </row>
    <row r="9" ht="22.9" customHeight="1" spans="1:3">
      <c r="A9" s="51" t="s">
        <v>496</v>
      </c>
      <c r="B9" s="64">
        <v>419</v>
      </c>
      <c r="C9" s="65">
        <v>460.8</v>
      </c>
    </row>
    <row r="10" ht="22.9" customHeight="1" spans="1:3">
      <c r="A10" s="51" t="s">
        <v>497</v>
      </c>
      <c r="B10" s="64">
        <v>16671</v>
      </c>
      <c r="C10" s="65">
        <v>69000</v>
      </c>
    </row>
    <row r="11" ht="22.9" customHeight="1" spans="1:3">
      <c r="A11" s="49" t="s">
        <v>70</v>
      </c>
      <c r="B11" s="49">
        <v>17958</v>
      </c>
      <c r="C11" s="63">
        <v>70414.9</v>
      </c>
    </row>
    <row r="12" ht="22.9" customHeight="1" spans="1:3">
      <c r="A12" s="50" t="s">
        <v>498</v>
      </c>
      <c r="B12" s="66"/>
      <c r="C12" s="63"/>
    </row>
    <row r="13" ht="22.9" customHeight="1" spans="1:3">
      <c r="A13" s="50" t="s">
        <v>72</v>
      </c>
      <c r="B13" s="66">
        <f>B14+B15+B16+B17</f>
        <v>64012</v>
      </c>
      <c r="C13" s="63">
        <v>8690.18175</v>
      </c>
    </row>
    <row r="14" ht="22.9" customHeight="1" spans="1:3">
      <c r="A14" s="51" t="s">
        <v>499</v>
      </c>
      <c r="B14" s="67">
        <v>3544</v>
      </c>
      <c r="C14" s="65">
        <v>2707</v>
      </c>
    </row>
    <row r="15" ht="22.9" customHeight="1" spans="1:3">
      <c r="A15" s="51" t="s">
        <v>500</v>
      </c>
      <c r="B15" s="67">
        <v>4368</v>
      </c>
      <c r="C15" s="65">
        <v>5983.18175</v>
      </c>
    </row>
    <row r="16" ht="22.9" customHeight="1" spans="1:3">
      <c r="A16" s="51" t="s">
        <v>77</v>
      </c>
      <c r="B16" s="67"/>
      <c r="C16" s="65"/>
    </row>
    <row r="17" ht="22.9" customHeight="1" spans="1:3">
      <c r="A17" s="51" t="s">
        <v>78</v>
      </c>
      <c r="B17" s="67">
        <v>56100</v>
      </c>
      <c r="C17" s="65"/>
    </row>
    <row r="18" ht="22.9" customHeight="1" spans="1:3">
      <c r="A18" s="49" t="s">
        <v>81</v>
      </c>
      <c r="B18" s="67">
        <f>B11+B12+B13</f>
        <v>81970</v>
      </c>
      <c r="C18" s="63">
        <v>79105.08175</v>
      </c>
    </row>
  </sheetData>
  <mergeCells count="1">
    <mergeCell ref="A2:C2"/>
  </mergeCells>
  <pageMargins left="0.75" right="0.75" top="0.268999993801117" bottom="0.268999993801117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8"/>
  <sheetViews>
    <sheetView workbookViewId="0">
      <selection activeCell="A8" sqref="A8"/>
    </sheetView>
  </sheetViews>
  <sheetFormatPr defaultColWidth="10" defaultRowHeight="13.5" outlineLevelCol="2"/>
  <cols>
    <col min="1" max="1" width="51.25" customWidth="1"/>
    <col min="2" max="3" width="23.125" customWidth="1"/>
    <col min="4" max="4" width="9.75" customWidth="1"/>
  </cols>
  <sheetData>
    <row r="1" ht="16.35" customHeight="1" spans="1:1">
      <c r="A1" s="31" t="s">
        <v>13</v>
      </c>
    </row>
    <row r="2" ht="39.2" customHeight="1" spans="1:3">
      <c r="A2" s="56" t="s">
        <v>14</v>
      </c>
      <c r="B2" s="56"/>
      <c r="C2" s="56"/>
    </row>
    <row r="3" ht="19.9" customHeight="1" spans="1:3">
      <c r="A3" s="47"/>
      <c r="B3" s="47"/>
      <c r="C3" s="48" t="s">
        <v>35</v>
      </c>
    </row>
    <row r="4" ht="39.2" customHeight="1" spans="1:3">
      <c r="A4" s="49" t="s">
        <v>501</v>
      </c>
      <c r="B4" s="49" t="s">
        <v>37</v>
      </c>
      <c r="C4" s="49" t="s">
        <v>38</v>
      </c>
    </row>
    <row r="5" ht="22.9" customHeight="1" spans="1:3">
      <c r="A5" s="50" t="s">
        <v>502</v>
      </c>
      <c r="B5" s="50"/>
      <c r="C5" s="57">
        <v>2097.1</v>
      </c>
    </row>
    <row r="6" ht="22.9" customHeight="1" spans="1:3">
      <c r="A6" s="50" t="s">
        <v>474</v>
      </c>
      <c r="B6" s="50">
        <v>56127</v>
      </c>
      <c r="C6" s="57">
        <v>1978</v>
      </c>
    </row>
    <row r="7" ht="22.9" customHeight="1" spans="1:3">
      <c r="A7" s="51" t="s">
        <v>475</v>
      </c>
      <c r="B7" s="51">
        <v>56127</v>
      </c>
      <c r="C7" s="58">
        <v>1978</v>
      </c>
    </row>
    <row r="8" ht="22.9" customHeight="1" spans="1:3">
      <c r="A8" s="50" t="s">
        <v>476</v>
      </c>
      <c r="B8" s="50">
        <v>716</v>
      </c>
      <c r="C8" s="57">
        <v>119.1</v>
      </c>
    </row>
    <row r="9" ht="22.9" customHeight="1" spans="1:3">
      <c r="A9" s="51" t="s">
        <v>477</v>
      </c>
      <c r="B9" s="51"/>
      <c r="C9" s="58">
        <v>60.1</v>
      </c>
    </row>
    <row r="10" ht="22.9" customHeight="1" spans="1:3">
      <c r="A10" s="51" t="s">
        <v>478</v>
      </c>
      <c r="B10" s="51">
        <v>716</v>
      </c>
      <c r="C10" s="58">
        <v>59</v>
      </c>
    </row>
    <row r="11" ht="22.9" customHeight="1" spans="1:3">
      <c r="A11" s="50" t="s">
        <v>503</v>
      </c>
      <c r="B11" s="50"/>
      <c r="C11" s="57">
        <v>6197.47515</v>
      </c>
    </row>
    <row r="12" ht="22.9" customHeight="1" spans="1:3">
      <c r="A12" s="50" t="s">
        <v>375</v>
      </c>
      <c r="B12" s="50">
        <v>382</v>
      </c>
      <c r="C12" s="57">
        <v>451.01115</v>
      </c>
    </row>
    <row r="13" ht="22.9" customHeight="1" spans="1:3">
      <c r="A13" s="51" t="s">
        <v>376</v>
      </c>
      <c r="B13" s="51">
        <v>382</v>
      </c>
      <c r="C13" s="58">
        <v>1.01115</v>
      </c>
    </row>
    <row r="14" ht="22.9" customHeight="1" spans="1:3">
      <c r="A14" s="51" t="s">
        <v>377</v>
      </c>
      <c r="B14" s="51"/>
      <c r="C14" s="58">
        <v>450</v>
      </c>
    </row>
    <row r="15" ht="22.9" customHeight="1" spans="1:3">
      <c r="A15" s="50" t="s">
        <v>378</v>
      </c>
      <c r="B15" s="50">
        <v>5</v>
      </c>
      <c r="C15" s="57">
        <v>301</v>
      </c>
    </row>
    <row r="16" ht="22.9" customHeight="1" spans="1:3">
      <c r="A16" s="51" t="s">
        <v>379</v>
      </c>
      <c r="B16" s="51">
        <v>5</v>
      </c>
      <c r="C16" s="58">
        <v>301</v>
      </c>
    </row>
    <row r="17" ht="22.9" customHeight="1" spans="1:3">
      <c r="A17" s="50" t="s">
        <v>380</v>
      </c>
      <c r="B17" s="50">
        <v>8142</v>
      </c>
      <c r="C17" s="57">
        <v>5445.464</v>
      </c>
    </row>
    <row r="18" ht="22.9" customHeight="1" spans="1:3">
      <c r="A18" s="51" t="s">
        <v>381</v>
      </c>
      <c r="B18" s="51"/>
      <c r="C18" s="58">
        <v>5445.464</v>
      </c>
    </row>
    <row r="19" ht="22.9" customHeight="1" spans="1:3">
      <c r="A19" s="50" t="s">
        <v>504</v>
      </c>
      <c r="B19" s="50"/>
      <c r="C19" s="57">
        <v>3</v>
      </c>
    </row>
    <row r="20" ht="22.9" customHeight="1" spans="1:3">
      <c r="A20" s="50" t="s">
        <v>245</v>
      </c>
      <c r="B20" s="50">
        <v>30</v>
      </c>
      <c r="C20" s="57">
        <v>3</v>
      </c>
    </row>
    <row r="21" ht="22.9" customHeight="1" spans="1:3">
      <c r="A21" s="51" t="s">
        <v>246</v>
      </c>
      <c r="B21" s="51">
        <v>30</v>
      </c>
      <c r="C21" s="58">
        <v>3</v>
      </c>
    </row>
    <row r="22" ht="22.9" customHeight="1" spans="1:3">
      <c r="A22" s="50" t="s">
        <v>505</v>
      </c>
      <c r="B22" s="50"/>
      <c r="C22" s="57">
        <v>4016.08</v>
      </c>
    </row>
    <row r="23" ht="22.9" customHeight="1" spans="1:3">
      <c r="A23" s="50" t="s">
        <v>308</v>
      </c>
      <c r="B23" s="50">
        <v>1294</v>
      </c>
      <c r="C23" s="57">
        <v>2587.74</v>
      </c>
    </row>
    <row r="24" ht="22.9" customHeight="1" spans="1:3">
      <c r="A24" s="51" t="s">
        <v>309</v>
      </c>
      <c r="B24" s="51">
        <v>1294</v>
      </c>
      <c r="C24" s="58">
        <v>1957.74</v>
      </c>
    </row>
    <row r="25" ht="22.9" customHeight="1" spans="1:3">
      <c r="A25" s="51" t="s">
        <v>310</v>
      </c>
      <c r="B25" s="51"/>
      <c r="C25" s="58">
        <v>630</v>
      </c>
    </row>
    <row r="26" ht="22.9" customHeight="1" spans="1:3">
      <c r="A26" s="50" t="s">
        <v>311</v>
      </c>
      <c r="B26" s="50"/>
      <c r="C26" s="57">
        <v>0.34</v>
      </c>
    </row>
    <row r="27" ht="22.9" customHeight="1" spans="1:3">
      <c r="A27" s="51" t="s">
        <v>312</v>
      </c>
      <c r="B27" s="51"/>
      <c r="C27" s="58">
        <v>0.34</v>
      </c>
    </row>
    <row r="28" ht="22.9" customHeight="1" spans="1:3">
      <c r="A28" s="50" t="s">
        <v>313</v>
      </c>
      <c r="B28" s="50"/>
      <c r="C28" s="57">
        <v>1428</v>
      </c>
    </row>
    <row r="29" ht="22.9" customHeight="1" spans="1:3">
      <c r="A29" s="51" t="s">
        <v>314</v>
      </c>
      <c r="B29" s="51"/>
      <c r="C29" s="58">
        <v>1428</v>
      </c>
    </row>
    <row r="30" ht="22.9" customHeight="1" spans="1:3">
      <c r="A30" s="50" t="s">
        <v>506</v>
      </c>
      <c r="B30" s="50"/>
      <c r="C30" s="57">
        <v>4117.03</v>
      </c>
    </row>
    <row r="31" ht="22.9" customHeight="1" spans="1:3">
      <c r="A31" s="50" t="s">
        <v>484</v>
      </c>
      <c r="B31" s="50">
        <v>2682</v>
      </c>
      <c r="C31" s="57">
        <v>4117.03</v>
      </c>
    </row>
    <row r="32" ht="22.9" customHeight="1" spans="1:3">
      <c r="A32" s="51" t="s">
        <v>485</v>
      </c>
      <c r="B32" s="51">
        <v>2682</v>
      </c>
      <c r="C32" s="58">
        <v>4117.03</v>
      </c>
    </row>
    <row r="33" ht="22.9" customHeight="1" spans="1:3">
      <c r="A33" s="50" t="s">
        <v>507</v>
      </c>
      <c r="B33" s="50"/>
      <c r="C33" s="57">
        <v>2234.3966</v>
      </c>
    </row>
    <row r="34" ht="22.9" customHeight="1" spans="1:3">
      <c r="A34" s="50" t="s">
        <v>487</v>
      </c>
      <c r="B34" s="50"/>
      <c r="C34" s="57">
        <v>0.3966</v>
      </c>
    </row>
    <row r="35" ht="22.9" customHeight="1" spans="1:3">
      <c r="A35" s="51" t="s">
        <v>488</v>
      </c>
      <c r="B35" s="51"/>
      <c r="C35" s="58">
        <v>0.3966</v>
      </c>
    </row>
    <row r="36" ht="22.9" customHeight="1" spans="1:3">
      <c r="A36" s="50" t="s">
        <v>489</v>
      </c>
      <c r="B36" s="50">
        <v>278</v>
      </c>
      <c r="C36" s="57">
        <v>2234</v>
      </c>
    </row>
    <row r="37" ht="22.9" customHeight="1" spans="1:3">
      <c r="A37" s="51" t="s">
        <v>490</v>
      </c>
      <c r="B37" s="51">
        <v>278</v>
      </c>
      <c r="C37" s="58">
        <v>2234</v>
      </c>
    </row>
    <row r="38" ht="22.9" customHeight="1" spans="1:3">
      <c r="A38" s="50" t="s">
        <v>508</v>
      </c>
      <c r="B38" s="50"/>
      <c r="C38" s="57">
        <v>39</v>
      </c>
    </row>
    <row r="39" ht="22.9" customHeight="1" spans="1:3">
      <c r="A39" s="50" t="s">
        <v>424</v>
      </c>
      <c r="B39" s="50">
        <v>1</v>
      </c>
      <c r="C39" s="57">
        <v>39</v>
      </c>
    </row>
    <row r="40" ht="22.9" customHeight="1" spans="1:3">
      <c r="A40" s="51" t="s">
        <v>425</v>
      </c>
      <c r="B40" s="51">
        <v>1</v>
      </c>
      <c r="C40" s="58">
        <v>39</v>
      </c>
    </row>
    <row r="41" ht="22.9" customHeight="1" spans="1:3">
      <c r="A41" s="49" t="s">
        <v>509</v>
      </c>
      <c r="B41" s="50">
        <f>B6+B8+B12+B17+B20+B23+B26+B28+B31+B34+B36+B39+B15</f>
        <v>69657</v>
      </c>
      <c r="C41" s="59">
        <v>18704.08175</v>
      </c>
    </row>
    <row r="42" ht="22.9" customHeight="1" spans="1:3">
      <c r="A42" s="50" t="s">
        <v>510</v>
      </c>
      <c r="B42" s="50"/>
      <c r="C42" s="58"/>
    </row>
    <row r="43" ht="22.9" customHeight="1" spans="1:3">
      <c r="A43" s="50" t="s">
        <v>113</v>
      </c>
      <c r="B43" s="50">
        <f>B44+B45+B46</f>
        <v>12313</v>
      </c>
      <c r="C43" s="59">
        <v>60401</v>
      </c>
    </row>
    <row r="44" ht="22.9" customHeight="1" spans="1:3">
      <c r="A44" s="51" t="s">
        <v>511</v>
      </c>
      <c r="B44" s="51">
        <v>130</v>
      </c>
      <c r="C44" s="58"/>
    </row>
    <row r="45" ht="22.9" customHeight="1" spans="1:3">
      <c r="A45" s="51" t="s">
        <v>115</v>
      </c>
      <c r="B45" s="51">
        <v>6200</v>
      </c>
      <c r="C45" s="58">
        <v>60401</v>
      </c>
    </row>
    <row r="46" ht="22.9" customHeight="1" spans="1:3">
      <c r="A46" s="51" t="s">
        <v>116</v>
      </c>
      <c r="B46" s="51">
        <v>5983</v>
      </c>
      <c r="C46" s="58"/>
    </row>
    <row r="47" ht="22.9" customHeight="1" spans="1:3">
      <c r="A47" s="51" t="s">
        <v>512</v>
      </c>
      <c r="B47" s="51"/>
      <c r="C47" s="58"/>
    </row>
    <row r="48" ht="22.9" customHeight="1" spans="1:3">
      <c r="A48" s="49" t="s">
        <v>513</v>
      </c>
      <c r="B48" s="50">
        <f>B41+B42+B43</f>
        <v>81970</v>
      </c>
      <c r="C48" s="57">
        <v>79105.08175</v>
      </c>
    </row>
  </sheetData>
  <mergeCells count="1">
    <mergeCell ref="A2:C2"/>
  </mergeCells>
  <pageMargins left="0.75" right="0.75" top="0.268999993801117" bottom="0.268999993801117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1" sqref="A1"/>
    </sheetView>
  </sheetViews>
  <sheetFormatPr defaultColWidth="10" defaultRowHeight="13.5" outlineLevelCol="3"/>
  <cols>
    <col min="1" max="1" width="35.875" customWidth="1"/>
    <col min="2" max="2" width="18.25" customWidth="1"/>
    <col min="3" max="3" width="21.25" customWidth="1"/>
    <col min="4" max="4" width="12.25" customWidth="1"/>
    <col min="5" max="5" width="9.75" customWidth="1"/>
  </cols>
  <sheetData>
    <row r="1" ht="16.35" customHeight="1" spans="1:1">
      <c r="A1" s="31" t="s">
        <v>15</v>
      </c>
    </row>
    <row r="2" ht="22.35" customHeight="1" spans="1:4">
      <c r="A2" s="46" t="s">
        <v>16</v>
      </c>
      <c r="B2" s="46"/>
      <c r="C2" s="46"/>
      <c r="D2" s="46"/>
    </row>
    <row r="3" ht="19.9" customHeight="1" spans="1:4">
      <c r="A3" s="47"/>
      <c r="B3" s="47"/>
      <c r="C3" s="48" t="s">
        <v>35</v>
      </c>
      <c r="D3" s="48"/>
    </row>
    <row r="4" ht="39.2" customHeight="1" spans="1:4">
      <c r="A4" s="49" t="s">
        <v>501</v>
      </c>
      <c r="B4" s="49" t="s">
        <v>37</v>
      </c>
      <c r="C4" s="49" t="s">
        <v>38</v>
      </c>
      <c r="D4" s="49" t="s">
        <v>39</v>
      </c>
    </row>
    <row r="5" ht="22.9" customHeight="1" spans="1:4">
      <c r="A5" s="51" t="s">
        <v>514</v>
      </c>
      <c r="B5" s="51"/>
      <c r="C5" s="55">
        <v>1000</v>
      </c>
      <c r="D5" s="51"/>
    </row>
    <row r="6" ht="22.9" customHeight="1" spans="1:4">
      <c r="A6" s="51" t="s">
        <v>515</v>
      </c>
      <c r="B6" s="51"/>
      <c r="C6" s="55">
        <v>2000</v>
      </c>
      <c r="D6" s="51"/>
    </row>
    <row r="7" ht="22.9" customHeight="1" spans="1:4">
      <c r="A7" s="51" t="s">
        <v>516</v>
      </c>
      <c r="B7" s="51">
        <v>6000</v>
      </c>
      <c r="C7" s="55">
        <v>17000</v>
      </c>
      <c r="D7" s="51"/>
    </row>
    <row r="8" ht="22.9" customHeight="1" spans="1:4">
      <c r="A8" s="51" t="s">
        <v>517</v>
      </c>
      <c r="B8" s="51"/>
      <c r="C8" s="55"/>
      <c r="D8" s="51"/>
    </row>
    <row r="9" ht="22.9" customHeight="1" spans="1:4">
      <c r="A9" s="51" t="s">
        <v>518</v>
      </c>
      <c r="B9" s="51"/>
      <c r="C9" s="55"/>
      <c r="D9" s="51"/>
    </row>
    <row r="10" ht="22.9" customHeight="1" spans="1:4">
      <c r="A10" s="49" t="s">
        <v>70</v>
      </c>
      <c r="B10" s="50">
        <v>6000</v>
      </c>
      <c r="C10" s="54">
        <v>20000</v>
      </c>
      <c r="D10" s="51"/>
    </row>
    <row r="11" ht="22.9" customHeight="1" spans="1:4">
      <c r="A11" s="50" t="s">
        <v>72</v>
      </c>
      <c r="B11" s="50">
        <v>3</v>
      </c>
      <c r="C11" s="54"/>
      <c r="D11" s="51"/>
    </row>
    <row r="12" ht="22.9" customHeight="1" spans="1:4">
      <c r="A12" s="51" t="s">
        <v>519</v>
      </c>
      <c r="B12" s="51">
        <v>3</v>
      </c>
      <c r="C12" s="55">
        <v>4</v>
      </c>
      <c r="D12" s="51"/>
    </row>
    <row r="13" ht="22.9" customHeight="1" spans="1:4">
      <c r="A13" s="51" t="s">
        <v>520</v>
      </c>
      <c r="B13" s="51"/>
      <c r="C13" s="55">
        <v>3</v>
      </c>
      <c r="D13" s="51"/>
    </row>
    <row r="14" ht="22.9" customHeight="1" spans="1:4">
      <c r="A14" s="49" t="s">
        <v>81</v>
      </c>
      <c r="B14" s="50">
        <v>6003</v>
      </c>
      <c r="C14" s="54">
        <v>20007</v>
      </c>
      <c r="D14" s="51"/>
    </row>
  </sheetData>
  <mergeCells count="2">
    <mergeCell ref="A2:D2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" sqref="A1"/>
    </sheetView>
  </sheetViews>
  <sheetFormatPr defaultColWidth="10" defaultRowHeight="13.5" outlineLevelCol="3"/>
  <cols>
    <col min="1" max="1" width="42.625" customWidth="1"/>
    <col min="2" max="2" width="18.75" customWidth="1"/>
    <col min="3" max="3" width="19.625" customWidth="1"/>
    <col min="4" max="4" width="10.75" customWidth="1"/>
    <col min="5" max="5" width="9.75" customWidth="1"/>
  </cols>
  <sheetData>
    <row r="1" ht="16.35" customHeight="1" spans="1:1">
      <c r="A1" s="31" t="s">
        <v>18</v>
      </c>
    </row>
    <row r="2" ht="22.35" customHeight="1" spans="1:4">
      <c r="A2" s="46" t="s">
        <v>19</v>
      </c>
      <c r="B2" s="46"/>
      <c r="C2" s="46"/>
      <c r="D2" s="46"/>
    </row>
    <row r="3" ht="19.9" customHeight="1" spans="1:4">
      <c r="A3" s="47"/>
      <c r="B3" s="47"/>
      <c r="C3" s="48" t="s">
        <v>35</v>
      </c>
      <c r="D3" s="48"/>
    </row>
    <row r="4" ht="39.2" customHeight="1" spans="1:4">
      <c r="A4" s="49" t="s">
        <v>521</v>
      </c>
      <c r="B4" s="49" t="s">
        <v>37</v>
      </c>
      <c r="C4" s="49" t="s">
        <v>38</v>
      </c>
      <c r="D4" s="49" t="s">
        <v>39</v>
      </c>
    </row>
    <row r="5" ht="22.9" customHeight="1" spans="1:4">
      <c r="A5" s="50" t="s">
        <v>522</v>
      </c>
      <c r="B5" s="51"/>
      <c r="C5" s="52">
        <v>7.238</v>
      </c>
      <c r="D5" s="51"/>
    </row>
    <row r="6" ht="22.9" customHeight="1" spans="1:4">
      <c r="A6" s="51" t="s">
        <v>523</v>
      </c>
      <c r="B6" s="51"/>
      <c r="C6" s="53">
        <v>7.238</v>
      </c>
      <c r="D6" s="51"/>
    </row>
    <row r="7" ht="22.9" customHeight="1" spans="1:4">
      <c r="A7" s="50" t="s">
        <v>524</v>
      </c>
      <c r="B7" s="51"/>
      <c r="C7" s="52">
        <v>6500</v>
      </c>
      <c r="D7" s="51"/>
    </row>
    <row r="8" ht="22.9" customHeight="1" spans="1:4">
      <c r="A8" s="51" t="s">
        <v>525</v>
      </c>
      <c r="B8" s="51"/>
      <c r="C8" s="53">
        <v>6500</v>
      </c>
      <c r="D8" s="51"/>
    </row>
    <row r="9" ht="22.9" customHeight="1" spans="1:4">
      <c r="A9" s="49" t="s">
        <v>111</v>
      </c>
      <c r="B9" s="51"/>
      <c r="C9" s="54">
        <v>6507.238</v>
      </c>
      <c r="D9" s="51"/>
    </row>
    <row r="10" ht="22.9" customHeight="1" spans="1:4">
      <c r="A10" s="50" t="s">
        <v>113</v>
      </c>
      <c r="B10" s="51"/>
      <c r="C10" s="54">
        <v>13500</v>
      </c>
      <c r="D10" s="51"/>
    </row>
    <row r="11" ht="22.9" customHeight="1" spans="1:4">
      <c r="A11" s="51" t="s">
        <v>526</v>
      </c>
      <c r="B11" s="51">
        <v>6000</v>
      </c>
      <c r="C11" s="55">
        <v>13500</v>
      </c>
      <c r="D11" s="51"/>
    </row>
    <row r="12" ht="22.9" customHeight="1" spans="1:4">
      <c r="A12" s="49" t="s">
        <v>120</v>
      </c>
      <c r="B12" s="50">
        <v>6000</v>
      </c>
      <c r="C12" s="54">
        <v>20007.238</v>
      </c>
      <c r="D12" s="51"/>
    </row>
  </sheetData>
  <mergeCells count="2">
    <mergeCell ref="A2:D2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K9" sqref="K9"/>
    </sheetView>
  </sheetViews>
  <sheetFormatPr defaultColWidth="9" defaultRowHeight="13.5"/>
  <cols>
    <col min="1" max="1" width="18.25" customWidth="1"/>
    <col min="3" max="9" width="11" customWidth="1"/>
  </cols>
  <sheetData>
    <row r="1" spans="1:1">
      <c r="A1" s="31" t="s">
        <v>20</v>
      </c>
    </row>
    <row r="2" ht="27" spans="1:9">
      <c r="A2" s="33" t="s">
        <v>21</v>
      </c>
      <c r="B2" s="34"/>
      <c r="C2" s="34"/>
      <c r="D2" s="34"/>
      <c r="E2" s="34"/>
      <c r="F2" s="34"/>
      <c r="G2" s="34"/>
      <c r="H2" s="34"/>
      <c r="I2" s="34"/>
    </row>
    <row r="3" spans="1:9">
      <c r="A3" s="35"/>
      <c r="B3" s="35"/>
      <c r="C3" s="35"/>
      <c r="D3" s="35"/>
      <c r="E3" s="35"/>
      <c r="F3" s="35"/>
      <c r="G3" s="36"/>
      <c r="H3" s="35" t="s">
        <v>527</v>
      </c>
      <c r="I3" s="45"/>
    </row>
    <row r="4" ht="36" spans="1:9">
      <c r="A4" s="37" t="s">
        <v>501</v>
      </c>
      <c r="B4" s="38" t="s">
        <v>528</v>
      </c>
      <c r="C4" s="38" t="s">
        <v>529</v>
      </c>
      <c r="D4" s="38" t="s">
        <v>530</v>
      </c>
      <c r="E4" s="38" t="s">
        <v>531</v>
      </c>
      <c r="F4" s="38" t="s">
        <v>532</v>
      </c>
      <c r="G4" s="39" t="s">
        <v>533</v>
      </c>
      <c r="H4" s="38" t="s">
        <v>534</v>
      </c>
      <c r="I4" s="38" t="s">
        <v>535</v>
      </c>
    </row>
    <row r="5" spans="1:9">
      <c r="A5" s="40" t="s">
        <v>536</v>
      </c>
      <c r="B5" s="41">
        <f t="shared" ref="B5:B8" si="0">D5+E5+I5</f>
        <v>29556.2</v>
      </c>
      <c r="C5" s="41"/>
      <c r="D5" s="41">
        <v>9277.44</v>
      </c>
      <c r="E5" s="41">
        <v>20027.57</v>
      </c>
      <c r="F5" s="41"/>
      <c r="G5" s="42"/>
      <c r="H5" s="41"/>
      <c r="I5" s="41">
        <v>251.19</v>
      </c>
    </row>
    <row r="6" ht="24" spans="1:9">
      <c r="A6" s="38" t="s">
        <v>537</v>
      </c>
      <c r="B6" s="41">
        <f t="shared" si="0"/>
        <v>15100.93</v>
      </c>
      <c r="C6" s="41"/>
      <c r="D6" s="41">
        <v>2716.49</v>
      </c>
      <c r="E6" s="41">
        <v>12139.67</v>
      </c>
      <c r="F6" s="41"/>
      <c r="G6" s="42"/>
      <c r="H6" s="41"/>
      <c r="I6" s="41">
        <v>244.77</v>
      </c>
    </row>
    <row r="7" spans="1:9">
      <c r="A7" s="38" t="s">
        <v>538</v>
      </c>
      <c r="B7" s="41">
        <f t="shared" si="0"/>
        <v>35.83</v>
      </c>
      <c r="C7" s="41"/>
      <c r="D7" s="41">
        <v>22.29</v>
      </c>
      <c r="E7" s="41">
        <v>7.12</v>
      </c>
      <c r="F7" s="41"/>
      <c r="G7" s="42"/>
      <c r="H7" s="41"/>
      <c r="I7" s="41">
        <v>6.42</v>
      </c>
    </row>
    <row r="8" spans="1:9">
      <c r="A8" s="38" t="s">
        <v>539</v>
      </c>
      <c r="B8" s="41">
        <f t="shared" si="0"/>
        <v>14202.33</v>
      </c>
      <c r="C8" s="41"/>
      <c r="D8" s="41">
        <v>6532.33</v>
      </c>
      <c r="E8" s="41">
        <v>7670</v>
      </c>
      <c r="F8" s="41"/>
      <c r="G8" s="42"/>
      <c r="H8" s="41"/>
      <c r="I8" s="41"/>
    </row>
    <row r="9" spans="1:9">
      <c r="A9" s="38" t="s">
        <v>540</v>
      </c>
      <c r="B9" s="41"/>
      <c r="C9" s="41"/>
      <c r="D9" s="41"/>
      <c r="E9" s="41"/>
      <c r="F9" s="41"/>
      <c r="G9" s="42"/>
      <c r="H9" s="41"/>
      <c r="I9" s="41"/>
    </row>
    <row r="10" spans="1:9">
      <c r="A10" s="38" t="s">
        <v>541</v>
      </c>
      <c r="B10" s="41">
        <f t="shared" ref="B10:B21" si="1">D10+E10+I10</f>
        <v>1.13</v>
      </c>
      <c r="C10" s="41"/>
      <c r="D10" s="41">
        <v>1.13</v>
      </c>
      <c r="E10" s="41"/>
      <c r="F10" s="41"/>
      <c r="G10" s="42"/>
      <c r="H10" s="41"/>
      <c r="I10" s="41"/>
    </row>
    <row r="11" spans="1:9">
      <c r="A11" s="40" t="s">
        <v>542</v>
      </c>
      <c r="B11" s="41">
        <f t="shared" si="1"/>
        <v>215.97</v>
      </c>
      <c r="C11" s="41"/>
      <c r="D11" s="41">
        <v>5.19</v>
      </c>
      <c r="E11" s="41">
        <v>210.78</v>
      </c>
      <c r="F11" s="41"/>
      <c r="G11" s="42"/>
      <c r="H11" s="41"/>
      <c r="I11" s="41"/>
    </row>
    <row r="12" ht="24" spans="1:9">
      <c r="A12" s="40" t="s">
        <v>543</v>
      </c>
      <c r="B12" s="41">
        <f t="shared" si="1"/>
        <v>0</v>
      </c>
      <c r="C12" s="41"/>
      <c r="D12" s="41"/>
      <c r="E12" s="41"/>
      <c r="F12" s="41"/>
      <c r="G12" s="42"/>
      <c r="H12" s="41"/>
      <c r="I12" s="41"/>
    </row>
    <row r="13" ht="24" spans="1:9">
      <c r="A13" s="40" t="s">
        <v>544</v>
      </c>
      <c r="B13" s="41">
        <f t="shared" si="1"/>
        <v>0</v>
      </c>
      <c r="C13" s="41"/>
      <c r="D13" s="41"/>
      <c r="E13" s="41"/>
      <c r="F13" s="41"/>
      <c r="G13" s="42"/>
      <c r="H13" s="41"/>
      <c r="I13" s="41"/>
    </row>
    <row r="14" spans="1:9">
      <c r="A14" s="43" t="s">
        <v>545</v>
      </c>
      <c r="B14" s="41">
        <f t="shared" si="1"/>
        <v>26605.11</v>
      </c>
      <c r="C14" s="41"/>
      <c r="D14" s="41">
        <v>6531.61</v>
      </c>
      <c r="E14" s="41">
        <v>20014.94</v>
      </c>
      <c r="F14" s="41"/>
      <c r="G14" s="42"/>
      <c r="H14" s="41"/>
      <c r="I14" s="41">
        <v>58.56</v>
      </c>
    </row>
    <row r="15" ht="24" spans="1:9">
      <c r="A15" s="43" t="s">
        <v>546</v>
      </c>
      <c r="B15" s="41">
        <f t="shared" si="1"/>
        <v>26272.26</v>
      </c>
      <c r="C15" s="41"/>
      <c r="D15" s="41">
        <v>6526.61</v>
      </c>
      <c r="E15" s="41">
        <v>19712.72</v>
      </c>
      <c r="F15" s="41"/>
      <c r="G15" s="42"/>
      <c r="H15" s="41"/>
      <c r="I15" s="41">
        <v>32.93</v>
      </c>
    </row>
    <row r="16" spans="1:9">
      <c r="A16" s="43" t="s">
        <v>547</v>
      </c>
      <c r="B16" s="41">
        <f t="shared" si="1"/>
        <v>0.18</v>
      </c>
      <c r="C16" s="41"/>
      <c r="D16" s="41"/>
      <c r="E16" s="41"/>
      <c r="F16" s="41"/>
      <c r="G16" s="42"/>
      <c r="H16" s="41"/>
      <c r="I16" s="41">
        <v>0.18</v>
      </c>
    </row>
    <row r="17" spans="1:9">
      <c r="A17" s="40" t="s">
        <v>548</v>
      </c>
      <c r="B17" s="41">
        <f t="shared" si="1"/>
        <v>307.22</v>
      </c>
      <c r="C17" s="41"/>
      <c r="D17" s="41">
        <v>5</v>
      </c>
      <c r="E17" s="41">
        <v>302.22</v>
      </c>
      <c r="F17" s="41"/>
      <c r="G17" s="42"/>
      <c r="H17" s="41"/>
      <c r="I17" s="41"/>
    </row>
    <row r="18" ht="24" spans="1:9">
      <c r="A18" s="40" t="s">
        <v>549</v>
      </c>
      <c r="B18" s="41">
        <f t="shared" si="1"/>
        <v>0</v>
      </c>
      <c r="C18" s="41"/>
      <c r="D18" s="41"/>
      <c r="E18" s="41"/>
      <c r="F18" s="41"/>
      <c r="G18" s="42"/>
      <c r="H18" s="41"/>
      <c r="I18" s="41"/>
    </row>
    <row r="19" ht="24" spans="1:9">
      <c r="A19" s="43" t="s">
        <v>550</v>
      </c>
      <c r="B19" s="41">
        <f t="shared" si="1"/>
        <v>0</v>
      </c>
      <c r="C19" s="41"/>
      <c r="D19" s="41"/>
      <c r="E19" s="41"/>
      <c r="F19" s="41"/>
      <c r="G19" s="42"/>
      <c r="H19" s="41"/>
      <c r="I19" s="41"/>
    </row>
    <row r="20" spans="1:9">
      <c r="A20" s="40" t="s">
        <v>551</v>
      </c>
      <c r="B20" s="41">
        <f t="shared" si="1"/>
        <v>2951.09</v>
      </c>
      <c r="C20" s="41"/>
      <c r="D20" s="41">
        <v>2745.83</v>
      </c>
      <c r="E20" s="41">
        <v>12.63</v>
      </c>
      <c r="F20" s="41"/>
      <c r="G20" s="42"/>
      <c r="H20" s="41"/>
      <c r="I20" s="41">
        <v>192.63</v>
      </c>
    </row>
    <row r="21" spans="1:9">
      <c r="A21" s="40" t="s">
        <v>552</v>
      </c>
      <c r="B21" s="41">
        <f t="shared" si="1"/>
        <v>21660.85</v>
      </c>
      <c r="C21" s="41"/>
      <c r="D21" s="41">
        <v>20436.11</v>
      </c>
      <c r="E21" s="41">
        <v>83</v>
      </c>
      <c r="F21" s="41"/>
      <c r="G21" s="42"/>
      <c r="H21" s="41"/>
      <c r="I21" s="41">
        <v>1141.74</v>
      </c>
    </row>
    <row r="22" ht="36" customHeight="1" spans="1:9">
      <c r="A22" s="44" t="s">
        <v>553</v>
      </c>
      <c r="B22" s="44"/>
      <c r="C22" s="44"/>
      <c r="D22" s="44"/>
      <c r="E22" s="44"/>
      <c r="F22" s="44"/>
      <c r="G22" s="44"/>
      <c r="H22" s="44"/>
      <c r="I22" s="44"/>
    </row>
  </sheetData>
  <mergeCells count="2">
    <mergeCell ref="A2:I2"/>
    <mergeCell ref="A22:I22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A1" sqref="A1"/>
    </sheetView>
  </sheetViews>
  <sheetFormatPr defaultColWidth="9" defaultRowHeight="13.5" outlineLevelRow="4" outlineLevelCol="2"/>
  <cols>
    <col min="1" max="3" width="41" customWidth="1"/>
  </cols>
  <sheetData>
    <row r="1" spans="1:1">
      <c r="A1" s="31" t="s">
        <v>23</v>
      </c>
    </row>
    <row r="2" ht="25.5" spans="1:3">
      <c r="A2" s="25" t="s">
        <v>24</v>
      </c>
      <c r="B2" s="25"/>
      <c r="C2" s="25"/>
    </row>
    <row r="3" ht="14.25" spans="1:3">
      <c r="A3" s="32"/>
      <c r="B3" s="32"/>
      <c r="C3" s="27" t="s">
        <v>554</v>
      </c>
    </row>
    <row r="4" ht="51" customHeight="1" spans="1:3">
      <c r="A4" s="28" t="s">
        <v>555</v>
      </c>
      <c r="B4" s="28" t="s">
        <v>556</v>
      </c>
      <c r="C4" s="28" t="s">
        <v>557</v>
      </c>
    </row>
    <row r="5" ht="51" customHeight="1" spans="1:3">
      <c r="A5" s="29" t="s">
        <v>558</v>
      </c>
      <c r="B5" s="30">
        <v>227659</v>
      </c>
      <c r="C5" s="30">
        <v>225422</v>
      </c>
    </row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C11" sqref="C11"/>
    </sheetView>
  </sheetViews>
  <sheetFormatPr defaultColWidth="9" defaultRowHeight="13.5" outlineLevelRow="4" outlineLevelCol="2"/>
  <cols>
    <col min="1" max="3" width="39.625" customWidth="1"/>
  </cols>
  <sheetData>
    <row r="1" spans="1:1">
      <c r="A1" s="1" t="s">
        <v>559</v>
      </c>
    </row>
    <row r="2" ht="25.5" spans="1:3">
      <c r="A2" s="25" t="s">
        <v>27</v>
      </c>
      <c r="B2" s="25"/>
      <c r="C2" s="25"/>
    </row>
    <row r="3" ht="14.25" spans="1:3">
      <c r="A3" s="26"/>
      <c r="B3" s="26"/>
      <c r="C3" s="27" t="s">
        <v>554</v>
      </c>
    </row>
    <row r="4" ht="48.95" customHeight="1" spans="1:3">
      <c r="A4" s="28" t="s">
        <v>555</v>
      </c>
      <c r="B4" s="28" t="s">
        <v>556</v>
      </c>
      <c r="C4" s="28" t="s">
        <v>557</v>
      </c>
    </row>
    <row r="5" ht="48.95" customHeight="1" spans="1:3">
      <c r="A5" s="29" t="s">
        <v>558</v>
      </c>
      <c r="B5" s="30">
        <v>125590</v>
      </c>
      <c r="C5" s="30">
        <v>125590</v>
      </c>
    </row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"/>
    </sheetView>
  </sheetViews>
  <sheetFormatPr defaultColWidth="9" defaultRowHeight="13.5" outlineLevelRow="5" outlineLevelCol="5"/>
  <cols>
    <col min="1" max="6" width="20.375" customWidth="1"/>
  </cols>
  <sheetData>
    <row r="1" ht="16.5" customHeight="1" spans="1:1">
      <c r="A1" s="1" t="s">
        <v>28</v>
      </c>
    </row>
    <row r="2" ht="25.5" spans="1:6">
      <c r="A2" s="18" t="s">
        <v>29</v>
      </c>
      <c r="B2" s="18"/>
      <c r="C2" s="18"/>
      <c r="D2" s="18"/>
      <c r="E2" s="18"/>
      <c r="F2" s="18"/>
    </row>
    <row r="3" ht="14.25" spans="1:6">
      <c r="A3" s="19" t="s">
        <v>554</v>
      </c>
      <c r="B3" s="19"/>
      <c r="C3" s="19"/>
      <c r="D3" s="19"/>
      <c r="E3" s="19"/>
      <c r="F3" s="19"/>
    </row>
    <row r="4" ht="14.25" spans="1:6">
      <c r="A4" s="20" t="s">
        <v>528</v>
      </c>
      <c r="B4" s="20" t="s">
        <v>560</v>
      </c>
      <c r="C4" s="20" t="s">
        <v>561</v>
      </c>
      <c r="D4" s="20" t="s">
        <v>562</v>
      </c>
      <c r="E4" s="20"/>
      <c r="F4" s="20"/>
    </row>
    <row r="5" ht="14.25" spans="1:6">
      <c r="A5" s="20"/>
      <c r="B5" s="20"/>
      <c r="C5" s="20"/>
      <c r="D5" s="20" t="s">
        <v>563</v>
      </c>
      <c r="E5" s="20" t="s">
        <v>564</v>
      </c>
      <c r="F5" s="20" t="s">
        <v>565</v>
      </c>
    </row>
    <row r="6" ht="14.25" spans="1:6">
      <c r="A6" s="21">
        <f>B6+C6+D6</f>
        <v>2530.18</v>
      </c>
      <c r="B6" s="22">
        <v>0</v>
      </c>
      <c r="C6" s="22">
        <v>1143.94</v>
      </c>
      <c r="D6" s="21">
        <f>E6+F6</f>
        <v>1386.24</v>
      </c>
      <c r="E6" s="23">
        <v>1029.33</v>
      </c>
      <c r="F6" s="24">
        <v>356.91</v>
      </c>
    </row>
  </sheetData>
  <mergeCells count="6">
    <mergeCell ref="A2:F2"/>
    <mergeCell ref="A3:F3"/>
    <mergeCell ref="D4:F4"/>
    <mergeCell ref="A4:A5"/>
    <mergeCell ref="B4:B5"/>
    <mergeCell ref="C4:C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workbookViewId="0">
      <selection activeCell="J15" sqref="J15"/>
    </sheetView>
  </sheetViews>
  <sheetFormatPr defaultColWidth="9" defaultRowHeight="13.5"/>
  <cols>
    <col min="3" max="9" width="12.875" customWidth="1"/>
  </cols>
  <sheetData>
    <row r="1" ht="15.75" customHeight="1" spans="1:1">
      <c r="A1" s="1" t="s">
        <v>31</v>
      </c>
    </row>
    <row r="2" ht="21.75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35</v>
      </c>
      <c r="B3" s="3"/>
      <c r="C3" s="3"/>
      <c r="D3" s="3"/>
      <c r="E3" s="3"/>
      <c r="F3" s="3"/>
      <c r="G3" s="3"/>
      <c r="H3" s="3"/>
      <c r="I3" s="3"/>
    </row>
    <row r="4" spans="1:9">
      <c r="A4" s="4" t="s">
        <v>566</v>
      </c>
      <c r="B4" s="4"/>
      <c r="C4" s="4" t="s">
        <v>567</v>
      </c>
      <c r="D4" s="4" t="s">
        <v>568</v>
      </c>
      <c r="E4" s="4" t="s">
        <v>569</v>
      </c>
      <c r="F4" s="5" t="s">
        <v>570</v>
      </c>
      <c r="G4" s="5"/>
      <c r="H4" s="5"/>
      <c r="I4" s="5"/>
    </row>
    <row r="5" spans="1:9">
      <c r="A5" s="4"/>
      <c r="B5" s="4"/>
      <c r="C5" s="4"/>
      <c r="D5" s="4"/>
      <c r="E5" s="4" t="s">
        <v>571</v>
      </c>
      <c r="F5" s="5" t="s">
        <v>563</v>
      </c>
      <c r="G5" s="4" t="s">
        <v>571</v>
      </c>
      <c r="H5" s="5" t="s">
        <v>572</v>
      </c>
      <c r="I5" s="5" t="s">
        <v>573</v>
      </c>
    </row>
    <row r="6" spans="1:9">
      <c r="A6" s="4" t="s">
        <v>574</v>
      </c>
      <c r="B6" s="4" t="s">
        <v>575</v>
      </c>
      <c r="C6" s="4"/>
      <c r="D6" s="4"/>
      <c r="E6" s="4"/>
      <c r="F6" s="5"/>
      <c r="G6" s="4"/>
      <c r="H6" s="5"/>
      <c r="I6" s="5"/>
    </row>
    <row r="7" spans="1:9">
      <c r="A7" s="4" t="s">
        <v>576</v>
      </c>
      <c r="B7" s="4"/>
      <c r="C7" s="4"/>
      <c r="D7" s="6">
        <f>E7+F7</f>
        <v>351481.431787</v>
      </c>
      <c r="E7" s="6">
        <v>117808.14828</v>
      </c>
      <c r="F7" s="6">
        <f t="shared" ref="F7:F11" si="0">G7+H7+I7</f>
        <v>233673.283507</v>
      </c>
      <c r="G7" s="6">
        <v>208464.961757</v>
      </c>
      <c r="H7" s="6">
        <v>18704.08175</v>
      </c>
      <c r="I7" s="6">
        <v>6504.24</v>
      </c>
    </row>
    <row r="8" spans="1:9">
      <c r="A8" s="7"/>
      <c r="B8" s="7"/>
      <c r="C8" s="7"/>
      <c r="D8" s="6">
        <f t="shared" ref="D8:D58" si="1">E8+F8</f>
        <v>351481.431787</v>
      </c>
      <c r="E8" s="8">
        <v>117808.14828</v>
      </c>
      <c r="F8" s="6">
        <f t="shared" si="0"/>
        <v>233673.283507</v>
      </c>
      <c r="G8" s="8">
        <v>208464.961757</v>
      </c>
      <c r="H8" s="8">
        <v>18704.08175</v>
      </c>
      <c r="I8" s="8">
        <v>6504.24</v>
      </c>
    </row>
    <row r="9" spans="1:9">
      <c r="A9" s="7"/>
      <c r="B9" s="7"/>
      <c r="C9" s="7"/>
      <c r="D9" s="6">
        <f t="shared" si="1"/>
        <v>351481.431787</v>
      </c>
      <c r="E9" s="8">
        <v>117808.14828</v>
      </c>
      <c r="F9" s="6">
        <f t="shared" si="0"/>
        <v>233673.283507</v>
      </c>
      <c r="G9" s="8">
        <v>208464.961757</v>
      </c>
      <c r="H9" s="8">
        <v>18704.08175</v>
      </c>
      <c r="I9" s="15">
        <f>SUM(I10:I75)</f>
        <v>6504.24</v>
      </c>
    </row>
    <row r="10" spans="1:9">
      <c r="A10" s="9" t="s">
        <v>577</v>
      </c>
      <c r="B10" s="9" t="s">
        <v>578</v>
      </c>
      <c r="C10" s="10" t="s">
        <v>579</v>
      </c>
      <c r="D10" s="11">
        <f t="shared" si="1"/>
        <v>12450.9869</v>
      </c>
      <c r="E10" s="12">
        <v>12450.9869</v>
      </c>
      <c r="F10" s="11">
        <f t="shared" si="0"/>
        <v>0</v>
      </c>
      <c r="G10" s="12"/>
      <c r="H10" s="13"/>
      <c r="I10" s="16"/>
    </row>
    <row r="11" spans="1:9">
      <c r="A11" s="9" t="s">
        <v>577</v>
      </c>
      <c r="B11" s="9" t="s">
        <v>580</v>
      </c>
      <c r="C11" s="10" t="s">
        <v>581</v>
      </c>
      <c r="D11" s="11">
        <f t="shared" si="1"/>
        <v>27968.96605</v>
      </c>
      <c r="E11" s="12">
        <v>27838.96605</v>
      </c>
      <c r="F11" s="11">
        <f t="shared" si="0"/>
        <v>130</v>
      </c>
      <c r="G11" s="12">
        <v>130</v>
      </c>
      <c r="H11" s="13"/>
      <c r="I11" s="16"/>
    </row>
    <row r="12" spans="1:9">
      <c r="A12" s="9" t="s">
        <v>577</v>
      </c>
      <c r="B12" s="9" t="s">
        <v>582</v>
      </c>
      <c r="C12" s="10" t="s">
        <v>583</v>
      </c>
      <c r="D12" s="11">
        <f t="shared" si="1"/>
        <v>8869.8804</v>
      </c>
      <c r="E12" s="12">
        <v>8869.8804</v>
      </c>
      <c r="F12" s="11">
        <f t="shared" ref="F12:F49" si="2">G12+H12+I12</f>
        <v>0</v>
      </c>
      <c r="G12" s="12"/>
      <c r="H12" s="13"/>
      <c r="I12" s="16"/>
    </row>
    <row r="13" spans="1:9">
      <c r="A13" s="9" t="s">
        <v>577</v>
      </c>
      <c r="B13" s="9" t="s">
        <v>584</v>
      </c>
      <c r="C13" s="10" t="s">
        <v>585</v>
      </c>
      <c r="D13" s="11">
        <f t="shared" si="1"/>
        <v>13024.4587</v>
      </c>
      <c r="E13" s="12">
        <v>13024.0846</v>
      </c>
      <c r="F13" s="11">
        <f t="shared" si="2"/>
        <v>0.3741</v>
      </c>
      <c r="G13" s="12">
        <v>0.3741</v>
      </c>
      <c r="H13" s="13"/>
      <c r="I13" s="16"/>
    </row>
    <row r="14" spans="1:9">
      <c r="A14" s="9" t="s">
        <v>577</v>
      </c>
      <c r="B14" s="9" t="s">
        <v>586</v>
      </c>
      <c r="C14" s="10" t="s">
        <v>587</v>
      </c>
      <c r="D14" s="11">
        <f t="shared" si="1"/>
        <v>13575.421516</v>
      </c>
      <c r="E14" s="12">
        <v>3732.6347</v>
      </c>
      <c r="F14" s="11">
        <f t="shared" si="2"/>
        <v>9842.786816</v>
      </c>
      <c r="G14" s="12">
        <v>9842.786816</v>
      </c>
      <c r="H14" s="13"/>
      <c r="I14" s="16"/>
    </row>
    <row r="15" ht="22.5" spans="1:9">
      <c r="A15" s="9" t="s">
        <v>577</v>
      </c>
      <c r="B15" s="9" t="s">
        <v>588</v>
      </c>
      <c r="C15" s="10" t="s">
        <v>589</v>
      </c>
      <c r="D15" s="11">
        <f t="shared" si="1"/>
        <v>10516.964296</v>
      </c>
      <c r="E15" s="12">
        <v>7349.964296</v>
      </c>
      <c r="F15" s="11">
        <f t="shared" si="2"/>
        <v>3167</v>
      </c>
      <c r="G15" s="12">
        <v>3167</v>
      </c>
      <c r="H15" s="13"/>
      <c r="I15" s="16"/>
    </row>
    <row r="16" ht="22.5" spans="1:9">
      <c r="A16" s="9" t="s">
        <v>577</v>
      </c>
      <c r="B16" s="9" t="s">
        <v>590</v>
      </c>
      <c r="C16" s="10" t="s">
        <v>591</v>
      </c>
      <c r="D16" s="11">
        <f t="shared" si="1"/>
        <v>3215.609476</v>
      </c>
      <c r="E16" s="12">
        <v>3215.609476</v>
      </c>
      <c r="F16" s="11">
        <f t="shared" si="2"/>
        <v>0</v>
      </c>
      <c r="G16" s="12"/>
      <c r="H16" s="13"/>
      <c r="I16" s="16"/>
    </row>
    <row r="17" spans="1:9">
      <c r="A17" s="9" t="s">
        <v>577</v>
      </c>
      <c r="B17" s="9" t="s">
        <v>592</v>
      </c>
      <c r="C17" s="10" t="s">
        <v>593</v>
      </c>
      <c r="D17" s="11">
        <f t="shared" si="1"/>
        <v>5512.473856</v>
      </c>
      <c r="E17" s="12">
        <v>5512.473856</v>
      </c>
      <c r="F17" s="11">
        <f t="shared" si="2"/>
        <v>0</v>
      </c>
      <c r="G17" s="12"/>
      <c r="H17" s="13"/>
      <c r="I17" s="16"/>
    </row>
    <row r="18" spans="1:9">
      <c r="A18" s="9" t="s">
        <v>577</v>
      </c>
      <c r="B18" s="9" t="s">
        <v>594</v>
      </c>
      <c r="C18" s="10" t="s">
        <v>595</v>
      </c>
      <c r="D18" s="11">
        <f t="shared" si="1"/>
        <v>289.8552</v>
      </c>
      <c r="E18" s="12">
        <v>271.3152</v>
      </c>
      <c r="F18" s="11">
        <f t="shared" si="2"/>
        <v>18.54</v>
      </c>
      <c r="G18" s="12">
        <v>18.54</v>
      </c>
      <c r="H18" s="13"/>
      <c r="I18" s="16"/>
    </row>
    <row r="19" spans="1:9">
      <c r="A19" s="9" t="s">
        <v>577</v>
      </c>
      <c r="B19" s="9" t="s">
        <v>596</v>
      </c>
      <c r="C19" s="10" t="s">
        <v>597</v>
      </c>
      <c r="D19" s="11">
        <f t="shared" si="1"/>
        <v>54</v>
      </c>
      <c r="E19" s="12"/>
      <c r="F19" s="11">
        <f t="shared" si="2"/>
        <v>54</v>
      </c>
      <c r="G19" s="12">
        <v>54</v>
      </c>
      <c r="H19" s="13"/>
      <c r="I19" s="16"/>
    </row>
    <row r="20" spans="1:9">
      <c r="A20" s="9" t="s">
        <v>577</v>
      </c>
      <c r="B20" s="9" t="s">
        <v>598</v>
      </c>
      <c r="C20" s="10" t="s">
        <v>599</v>
      </c>
      <c r="D20" s="11">
        <f t="shared" si="1"/>
        <v>152.0181</v>
      </c>
      <c r="E20" s="12">
        <v>152.0181</v>
      </c>
      <c r="F20" s="11">
        <f t="shared" si="2"/>
        <v>0</v>
      </c>
      <c r="G20" s="12"/>
      <c r="H20" s="13"/>
      <c r="I20" s="16"/>
    </row>
    <row r="21" spans="1:9">
      <c r="A21" s="9" t="s">
        <v>600</v>
      </c>
      <c r="B21" s="9" t="s">
        <v>601</v>
      </c>
      <c r="C21" s="10" t="s">
        <v>602</v>
      </c>
      <c r="D21" s="11">
        <f t="shared" si="1"/>
        <v>654.453069</v>
      </c>
      <c r="E21" s="12">
        <v>587.283246</v>
      </c>
      <c r="F21" s="11">
        <f t="shared" si="2"/>
        <v>67.169823</v>
      </c>
      <c r="G21" s="12">
        <v>67.169823</v>
      </c>
      <c r="H21" s="13"/>
      <c r="I21" s="16"/>
    </row>
    <row r="22" spans="1:9">
      <c r="A22" s="9" t="s">
        <v>600</v>
      </c>
      <c r="B22" s="9" t="s">
        <v>580</v>
      </c>
      <c r="C22" s="10" t="s">
        <v>603</v>
      </c>
      <c r="D22" s="11">
        <f t="shared" si="1"/>
        <v>2737.803753</v>
      </c>
      <c r="E22" s="12">
        <v>1068.219098</v>
      </c>
      <c r="F22" s="11">
        <f t="shared" si="2"/>
        <v>1669.584655</v>
      </c>
      <c r="G22" s="12">
        <v>1669.584655</v>
      </c>
      <c r="H22" s="13"/>
      <c r="I22" s="16"/>
    </row>
    <row r="23" spans="1:9">
      <c r="A23" s="9" t="s">
        <v>600</v>
      </c>
      <c r="B23" s="9" t="s">
        <v>604</v>
      </c>
      <c r="C23" s="10" t="s">
        <v>561</v>
      </c>
      <c r="D23" s="11">
        <f t="shared" si="1"/>
        <v>1143.941876</v>
      </c>
      <c r="E23" s="12">
        <v>727.953159</v>
      </c>
      <c r="F23" s="11">
        <f t="shared" si="2"/>
        <v>415.988717</v>
      </c>
      <c r="G23" s="12">
        <v>415.988717</v>
      </c>
      <c r="H23" s="13"/>
      <c r="I23" s="16"/>
    </row>
    <row r="24" spans="1:9">
      <c r="A24" s="9" t="s">
        <v>600</v>
      </c>
      <c r="B24" s="9" t="s">
        <v>605</v>
      </c>
      <c r="C24" s="10" t="s">
        <v>606</v>
      </c>
      <c r="D24" s="11">
        <f t="shared" si="1"/>
        <v>593.636803</v>
      </c>
      <c r="E24" s="12">
        <v>536.457302</v>
      </c>
      <c r="F24" s="11">
        <f t="shared" si="2"/>
        <v>57.179501</v>
      </c>
      <c r="G24" s="12">
        <v>57.179501</v>
      </c>
      <c r="H24" s="13"/>
      <c r="I24" s="16"/>
    </row>
    <row r="25" spans="1:9">
      <c r="A25" s="9" t="s">
        <v>600</v>
      </c>
      <c r="B25" s="9" t="s">
        <v>607</v>
      </c>
      <c r="C25" s="10" t="s">
        <v>608</v>
      </c>
      <c r="D25" s="11">
        <f t="shared" si="1"/>
        <v>3437.110105</v>
      </c>
      <c r="E25" s="12">
        <v>2724.715</v>
      </c>
      <c r="F25" s="11">
        <f t="shared" si="2"/>
        <v>712.395105</v>
      </c>
      <c r="G25" s="12">
        <v>712.395105</v>
      </c>
      <c r="H25" s="13"/>
      <c r="I25" s="16"/>
    </row>
    <row r="26" ht="22.5" spans="1:9">
      <c r="A26" s="9" t="s">
        <v>600</v>
      </c>
      <c r="B26" s="9" t="s">
        <v>609</v>
      </c>
      <c r="C26" s="10" t="s">
        <v>564</v>
      </c>
      <c r="D26" s="11">
        <f t="shared" si="1"/>
        <v>1029.331642</v>
      </c>
      <c r="E26" s="12">
        <v>657.625513</v>
      </c>
      <c r="F26" s="11">
        <f t="shared" si="2"/>
        <v>371.706129</v>
      </c>
      <c r="G26" s="12">
        <v>371.706129</v>
      </c>
      <c r="H26" s="13"/>
      <c r="I26" s="16"/>
    </row>
    <row r="27" spans="1:9">
      <c r="A27" s="9" t="s">
        <v>600</v>
      </c>
      <c r="B27" s="9" t="s">
        <v>582</v>
      </c>
      <c r="C27" s="10" t="s">
        <v>610</v>
      </c>
      <c r="D27" s="11">
        <f t="shared" si="1"/>
        <v>1094.012763</v>
      </c>
      <c r="E27" s="12">
        <v>310.304636</v>
      </c>
      <c r="F27" s="11">
        <f t="shared" si="2"/>
        <v>783.708127</v>
      </c>
      <c r="G27" s="12">
        <v>783.708127</v>
      </c>
      <c r="H27" s="13"/>
      <c r="I27" s="16"/>
    </row>
    <row r="28" spans="1:9">
      <c r="A28" s="9" t="s">
        <v>600</v>
      </c>
      <c r="B28" s="9" t="s">
        <v>611</v>
      </c>
      <c r="C28" s="10" t="s">
        <v>612</v>
      </c>
      <c r="D28" s="11">
        <f t="shared" si="1"/>
        <v>915.590281</v>
      </c>
      <c r="E28" s="12">
        <v>327.204358</v>
      </c>
      <c r="F28" s="11">
        <f t="shared" si="2"/>
        <v>588.385923</v>
      </c>
      <c r="G28" s="12">
        <v>588.385923</v>
      </c>
      <c r="H28" s="13"/>
      <c r="I28" s="16"/>
    </row>
    <row r="29" ht="22.5" spans="1:9">
      <c r="A29" s="9" t="s">
        <v>600</v>
      </c>
      <c r="B29" s="9" t="s">
        <v>586</v>
      </c>
      <c r="C29" s="10" t="s">
        <v>613</v>
      </c>
      <c r="D29" s="11">
        <f t="shared" si="1"/>
        <v>116603.192669</v>
      </c>
      <c r="E29" s="12">
        <v>211.00987</v>
      </c>
      <c r="F29" s="11">
        <f t="shared" si="2"/>
        <v>116392.182799</v>
      </c>
      <c r="G29" s="12">
        <v>105551.316199</v>
      </c>
      <c r="H29" s="13">
        <v>10840.8666</v>
      </c>
      <c r="I29" s="16"/>
    </row>
    <row r="30" spans="1:9">
      <c r="A30" s="9" t="s">
        <v>600</v>
      </c>
      <c r="B30" s="9" t="s">
        <v>614</v>
      </c>
      <c r="C30" s="10" t="s">
        <v>615</v>
      </c>
      <c r="D30" s="11">
        <f t="shared" si="1"/>
        <v>444.820759</v>
      </c>
      <c r="E30" s="12">
        <v>70.316</v>
      </c>
      <c r="F30" s="11">
        <f t="shared" si="2"/>
        <v>374.504759</v>
      </c>
      <c r="G30" s="12">
        <v>374.504759</v>
      </c>
      <c r="H30" s="13"/>
      <c r="I30" s="16"/>
    </row>
    <row r="31" spans="1:9">
      <c r="A31" s="9" t="s">
        <v>600</v>
      </c>
      <c r="B31" s="9" t="s">
        <v>616</v>
      </c>
      <c r="C31" s="10" t="s">
        <v>617</v>
      </c>
      <c r="D31" s="11">
        <f t="shared" si="1"/>
        <v>1492.319194</v>
      </c>
      <c r="E31" s="12">
        <v>283.2019</v>
      </c>
      <c r="F31" s="11">
        <f t="shared" si="2"/>
        <v>1209.117294</v>
      </c>
      <c r="G31" s="12">
        <v>1209.117294</v>
      </c>
      <c r="H31" s="13"/>
      <c r="I31" s="16"/>
    </row>
    <row r="32" spans="1:9">
      <c r="A32" s="9" t="s">
        <v>600</v>
      </c>
      <c r="B32" s="9" t="s">
        <v>618</v>
      </c>
      <c r="C32" s="10" t="s">
        <v>619</v>
      </c>
      <c r="D32" s="11">
        <f t="shared" si="1"/>
        <v>997.075827</v>
      </c>
      <c r="E32" s="12">
        <v>105.5</v>
      </c>
      <c r="F32" s="11">
        <f t="shared" si="2"/>
        <v>891.575827</v>
      </c>
      <c r="G32" s="12">
        <v>891.575827</v>
      </c>
      <c r="H32" s="13"/>
      <c r="I32" s="16"/>
    </row>
    <row r="33" spans="1:9">
      <c r="A33" s="9" t="s">
        <v>600</v>
      </c>
      <c r="B33" s="9" t="s">
        <v>578</v>
      </c>
      <c r="C33" s="10" t="s">
        <v>620</v>
      </c>
      <c r="D33" s="11">
        <f t="shared" si="1"/>
        <v>97.295494</v>
      </c>
      <c r="E33" s="12">
        <v>30.6203</v>
      </c>
      <c r="F33" s="11">
        <f t="shared" si="2"/>
        <v>66.675194</v>
      </c>
      <c r="G33" s="12">
        <v>66.675194</v>
      </c>
      <c r="H33" s="13"/>
      <c r="I33" s="16"/>
    </row>
    <row r="34" spans="1:9">
      <c r="A34" s="9" t="s">
        <v>600</v>
      </c>
      <c r="B34" s="9" t="s">
        <v>592</v>
      </c>
      <c r="C34" s="10" t="s">
        <v>621</v>
      </c>
      <c r="D34" s="11">
        <f t="shared" si="1"/>
        <v>1109.246358</v>
      </c>
      <c r="E34" s="12">
        <v>107.186318</v>
      </c>
      <c r="F34" s="11">
        <f t="shared" si="2"/>
        <v>1002.06004</v>
      </c>
      <c r="G34" s="12">
        <v>875.36004</v>
      </c>
      <c r="H34" s="13">
        <v>126.7</v>
      </c>
      <c r="I34" s="16"/>
    </row>
    <row r="35" spans="1:9">
      <c r="A35" s="9" t="s">
        <v>600</v>
      </c>
      <c r="B35" s="9" t="s">
        <v>592</v>
      </c>
      <c r="C35" s="10" t="s">
        <v>622</v>
      </c>
      <c r="D35" s="11">
        <f t="shared" si="1"/>
        <v>437.04135</v>
      </c>
      <c r="E35" s="12"/>
      <c r="F35" s="11">
        <f t="shared" si="2"/>
        <v>437.04135</v>
      </c>
      <c r="G35" s="12">
        <v>437.04135</v>
      </c>
      <c r="H35" s="13"/>
      <c r="I35" s="16"/>
    </row>
    <row r="36" spans="1:9">
      <c r="A36" s="9" t="s">
        <v>600</v>
      </c>
      <c r="B36" s="9" t="s">
        <v>623</v>
      </c>
      <c r="C36" s="10" t="s">
        <v>624</v>
      </c>
      <c r="D36" s="11">
        <f t="shared" si="1"/>
        <v>141.482644</v>
      </c>
      <c r="E36" s="12">
        <v>51.5941</v>
      </c>
      <c r="F36" s="11">
        <f t="shared" si="2"/>
        <v>89.888544</v>
      </c>
      <c r="G36" s="12">
        <v>89.888544</v>
      </c>
      <c r="H36" s="13"/>
      <c r="I36" s="16"/>
    </row>
    <row r="37" spans="1:9">
      <c r="A37" s="9" t="s">
        <v>600</v>
      </c>
      <c r="B37" s="9" t="s">
        <v>588</v>
      </c>
      <c r="C37" s="10" t="s">
        <v>625</v>
      </c>
      <c r="D37" s="11">
        <f t="shared" si="1"/>
        <v>1.983</v>
      </c>
      <c r="E37" s="12">
        <v>1.983</v>
      </c>
      <c r="F37" s="11">
        <f t="shared" si="2"/>
        <v>0</v>
      </c>
      <c r="G37" s="12"/>
      <c r="H37" s="13"/>
      <c r="I37" s="16"/>
    </row>
    <row r="38" spans="1:9">
      <c r="A38" s="9" t="s">
        <v>600</v>
      </c>
      <c r="B38" s="9" t="s">
        <v>596</v>
      </c>
      <c r="C38" s="10" t="s">
        <v>626</v>
      </c>
      <c r="D38" s="11">
        <f t="shared" si="1"/>
        <v>742.450944</v>
      </c>
      <c r="E38" s="12">
        <v>159.1725</v>
      </c>
      <c r="F38" s="11">
        <f t="shared" si="2"/>
        <v>583.278444</v>
      </c>
      <c r="G38" s="12">
        <v>533.458444</v>
      </c>
      <c r="H38" s="13">
        <v>49.82</v>
      </c>
      <c r="I38" s="16"/>
    </row>
    <row r="39" spans="1:9">
      <c r="A39" s="9" t="s">
        <v>600</v>
      </c>
      <c r="B39" s="9" t="s">
        <v>627</v>
      </c>
      <c r="C39" s="10" t="s">
        <v>628</v>
      </c>
      <c r="D39" s="11">
        <f t="shared" si="1"/>
        <v>569.2753</v>
      </c>
      <c r="E39" s="12">
        <v>12.1805</v>
      </c>
      <c r="F39" s="11">
        <f t="shared" si="2"/>
        <v>557.0948</v>
      </c>
      <c r="G39" s="12">
        <v>338.1508</v>
      </c>
      <c r="H39" s="13">
        <v>218.944</v>
      </c>
      <c r="I39" s="16"/>
    </row>
    <row r="40" spans="1:9">
      <c r="A40" s="9" t="s">
        <v>600</v>
      </c>
      <c r="B40" s="9" t="s">
        <v>598</v>
      </c>
      <c r="C40" s="10" t="s">
        <v>629</v>
      </c>
      <c r="D40" s="11">
        <f t="shared" si="1"/>
        <v>312.126568</v>
      </c>
      <c r="E40" s="12">
        <v>43.75</v>
      </c>
      <c r="F40" s="11">
        <f t="shared" si="2"/>
        <v>268.376568</v>
      </c>
      <c r="G40" s="12">
        <v>268.376568</v>
      </c>
      <c r="H40" s="13"/>
      <c r="I40" s="16"/>
    </row>
    <row r="41" spans="1:9">
      <c r="A41" s="9" t="s">
        <v>600</v>
      </c>
      <c r="B41" s="9" t="s">
        <v>630</v>
      </c>
      <c r="C41" s="10" t="s">
        <v>631</v>
      </c>
      <c r="D41" s="11">
        <f t="shared" si="1"/>
        <v>922.810404</v>
      </c>
      <c r="E41" s="12">
        <v>4</v>
      </c>
      <c r="F41" s="11">
        <f t="shared" si="2"/>
        <v>918.810404</v>
      </c>
      <c r="G41" s="12">
        <v>918.810404</v>
      </c>
      <c r="H41" s="13"/>
      <c r="I41" s="16"/>
    </row>
    <row r="42" spans="1:9">
      <c r="A42" s="9" t="s">
        <v>600</v>
      </c>
      <c r="B42" s="9" t="s">
        <v>584</v>
      </c>
      <c r="C42" s="10" t="s">
        <v>632</v>
      </c>
      <c r="D42" s="11">
        <f t="shared" si="1"/>
        <v>905.1521</v>
      </c>
      <c r="E42" s="12">
        <v>7.41</v>
      </c>
      <c r="F42" s="11">
        <f t="shared" si="2"/>
        <v>897.7421</v>
      </c>
      <c r="G42" s="12">
        <v>897.7421</v>
      </c>
      <c r="H42" s="13"/>
      <c r="I42" s="16"/>
    </row>
    <row r="43" spans="1:9">
      <c r="A43" s="9" t="s">
        <v>600</v>
      </c>
      <c r="B43" s="9" t="s">
        <v>633</v>
      </c>
      <c r="C43" s="10" t="s">
        <v>634</v>
      </c>
      <c r="D43" s="11">
        <f t="shared" si="1"/>
        <v>509.091</v>
      </c>
      <c r="E43" s="12">
        <v>22.8</v>
      </c>
      <c r="F43" s="11">
        <f t="shared" si="2"/>
        <v>486.291</v>
      </c>
      <c r="G43" s="12">
        <v>486.291</v>
      </c>
      <c r="H43" s="13"/>
      <c r="I43" s="16"/>
    </row>
    <row r="44" spans="1:9">
      <c r="A44" s="9" t="s">
        <v>600</v>
      </c>
      <c r="B44" s="9" t="s">
        <v>635</v>
      </c>
      <c r="C44" s="10" t="s">
        <v>636</v>
      </c>
      <c r="D44" s="11">
        <f t="shared" si="1"/>
        <v>54.373045</v>
      </c>
      <c r="E44" s="12">
        <v>12</v>
      </c>
      <c r="F44" s="11">
        <f t="shared" si="2"/>
        <v>42.373045</v>
      </c>
      <c r="G44" s="12">
        <v>42.373045</v>
      </c>
      <c r="H44" s="13"/>
      <c r="I44" s="16"/>
    </row>
    <row r="45" spans="1:9">
      <c r="A45" s="9" t="s">
        <v>600</v>
      </c>
      <c r="B45" s="9" t="s">
        <v>637</v>
      </c>
      <c r="C45" s="10" t="s">
        <v>638</v>
      </c>
      <c r="D45" s="11">
        <f t="shared" si="1"/>
        <v>39.6</v>
      </c>
      <c r="E45" s="12">
        <v>6.6</v>
      </c>
      <c r="F45" s="11">
        <f t="shared" si="2"/>
        <v>33</v>
      </c>
      <c r="G45" s="12">
        <v>33</v>
      </c>
      <c r="H45" s="13"/>
      <c r="I45" s="16"/>
    </row>
    <row r="46" spans="1:9">
      <c r="A46" s="9" t="s">
        <v>600</v>
      </c>
      <c r="B46" s="9" t="s">
        <v>639</v>
      </c>
      <c r="C46" s="10" t="s">
        <v>640</v>
      </c>
      <c r="D46" s="11">
        <f t="shared" si="1"/>
        <v>2.76</v>
      </c>
      <c r="E46" s="12">
        <v>1.76</v>
      </c>
      <c r="F46" s="11">
        <f t="shared" si="2"/>
        <v>1</v>
      </c>
      <c r="G46" s="12">
        <v>1</v>
      </c>
      <c r="H46" s="13"/>
      <c r="I46" s="16"/>
    </row>
    <row r="47" spans="1:9">
      <c r="A47" s="9" t="s">
        <v>600</v>
      </c>
      <c r="B47" s="9" t="s">
        <v>641</v>
      </c>
      <c r="C47" s="10" t="s">
        <v>642</v>
      </c>
      <c r="D47" s="11">
        <f t="shared" si="1"/>
        <v>4.8</v>
      </c>
      <c r="E47" s="12">
        <v>4.8</v>
      </c>
      <c r="F47" s="11">
        <f t="shared" si="2"/>
        <v>0</v>
      </c>
      <c r="G47" s="12"/>
      <c r="H47" s="13"/>
      <c r="I47" s="16"/>
    </row>
    <row r="48" spans="1:9">
      <c r="A48" s="9" t="s">
        <v>643</v>
      </c>
      <c r="B48" s="9" t="s">
        <v>623</v>
      </c>
      <c r="C48" s="10" t="s">
        <v>644</v>
      </c>
      <c r="D48" s="11">
        <f t="shared" si="1"/>
        <v>769.9176</v>
      </c>
      <c r="E48" s="12">
        <v>348.9032</v>
      </c>
      <c r="F48" s="11">
        <f t="shared" si="2"/>
        <v>421.0144</v>
      </c>
      <c r="G48" s="12">
        <v>421.0144</v>
      </c>
      <c r="H48" s="13"/>
      <c r="I48" s="16"/>
    </row>
    <row r="49" spans="1:9">
      <c r="A49" s="9" t="s">
        <v>643</v>
      </c>
      <c r="B49" s="9" t="s">
        <v>639</v>
      </c>
      <c r="C49" s="10" t="s">
        <v>645</v>
      </c>
      <c r="D49" s="11">
        <f t="shared" si="1"/>
        <v>3.252</v>
      </c>
      <c r="E49" s="12">
        <v>3.252</v>
      </c>
      <c r="F49" s="11">
        <f t="shared" si="2"/>
        <v>0</v>
      </c>
      <c r="G49" s="12"/>
      <c r="H49" s="13"/>
      <c r="I49" s="16"/>
    </row>
    <row r="50" spans="1:9">
      <c r="A50" s="9" t="s">
        <v>643</v>
      </c>
      <c r="B50" s="9" t="s">
        <v>596</v>
      </c>
      <c r="C50" s="10" t="s">
        <v>646</v>
      </c>
      <c r="D50" s="11">
        <f t="shared" si="1"/>
        <v>3.5</v>
      </c>
      <c r="E50" s="12"/>
      <c r="F50" s="11">
        <f t="shared" ref="F50:F58" si="3">G50+H50+I50</f>
        <v>3.5</v>
      </c>
      <c r="G50" s="12">
        <v>3.5</v>
      </c>
      <c r="H50" s="13"/>
      <c r="I50" s="16"/>
    </row>
    <row r="51" spans="1:9">
      <c r="A51" s="9" t="s">
        <v>643</v>
      </c>
      <c r="B51" s="9" t="s">
        <v>588</v>
      </c>
      <c r="C51" s="10" t="s">
        <v>647</v>
      </c>
      <c r="D51" s="11">
        <f t="shared" si="1"/>
        <v>585</v>
      </c>
      <c r="E51" s="12"/>
      <c r="F51" s="11">
        <f t="shared" si="3"/>
        <v>585</v>
      </c>
      <c r="G51" s="12">
        <v>585</v>
      </c>
      <c r="H51" s="13"/>
      <c r="I51" s="16"/>
    </row>
    <row r="52" spans="1:9">
      <c r="A52" s="9" t="s">
        <v>643</v>
      </c>
      <c r="B52" s="9" t="s">
        <v>582</v>
      </c>
      <c r="C52" s="10" t="s">
        <v>648</v>
      </c>
      <c r="D52" s="11">
        <f t="shared" si="1"/>
        <v>4.9374</v>
      </c>
      <c r="E52" s="12">
        <v>4.9374</v>
      </c>
      <c r="F52" s="11">
        <f t="shared" si="3"/>
        <v>0</v>
      </c>
      <c r="G52" s="12"/>
      <c r="H52" s="13"/>
      <c r="I52" s="16"/>
    </row>
    <row r="53" spans="1:9">
      <c r="A53" s="9" t="s">
        <v>643</v>
      </c>
      <c r="B53" s="9" t="s">
        <v>616</v>
      </c>
      <c r="C53" s="10" t="s">
        <v>649</v>
      </c>
      <c r="D53" s="11">
        <f t="shared" si="1"/>
        <v>517.6</v>
      </c>
      <c r="E53" s="12">
        <v>517.6</v>
      </c>
      <c r="F53" s="11">
        <f t="shared" si="3"/>
        <v>0</v>
      </c>
      <c r="G53" s="12"/>
      <c r="H53" s="13"/>
      <c r="I53" s="16"/>
    </row>
    <row r="54" spans="1:9">
      <c r="A54" s="9" t="s">
        <v>643</v>
      </c>
      <c r="B54" s="9" t="s">
        <v>590</v>
      </c>
      <c r="C54" s="10" t="s">
        <v>650</v>
      </c>
      <c r="D54" s="11">
        <f t="shared" si="1"/>
        <v>120.8397</v>
      </c>
      <c r="E54" s="12"/>
      <c r="F54" s="11">
        <f t="shared" si="3"/>
        <v>120.8397</v>
      </c>
      <c r="G54" s="12">
        <v>120.8397</v>
      </c>
      <c r="H54" s="13"/>
      <c r="I54" s="16"/>
    </row>
    <row r="55" spans="1:9">
      <c r="A55" s="9" t="s">
        <v>643</v>
      </c>
      <c r="B55" s="9" t="s">
        <v>598</v>
      </c>
      <c r="C55" s="10" t="s">
        <v>651</v>
      </c>
      <c r="D55" s="11">
        <f t="shared" si="1"/>
        <v>408.6</v>
      </c>
      <c r="E55" s="12">
        <v>317.9</v>
      </c>
      <c r="F55" s="11">
        <f t="shared" si="3"/>
        <v>90.7</v>
      </c>
      <c r="G55" s="12">
        <v>90.7</v>
      </c>
      <c r="H55" s="13"/>
      <c r="I55" s="16"/>
    </row>
    <row r="56" ht="22.5" spans="1:9">
      <c r="A56" s="9" t="s">
        <v>643</v>
      </c>
      <c r="B56" s="9" t="s">
        <v>586</v>
      </c>
      <c r="C56" s="10" t="s">
        <v>652</v>
      </c>
      <c r="D56" s="11">
        <f t="shared" si="1"/>
        <v>52082.608127</v>
      </c>
      <c r="E56" s="12">
        <v>24589.3955</v>
      </c>
      <c r="F56" s="11">
        <f t="shared" si="3"/>
        <v>27493.212627</v>
      </c>
      <c r="G56" s="12">
        <v>25535.472627</v>
      </c>
      <c r="H56" s="13">
        <v>1957.74</v>
      </c>
      <c r="I56" s="16"/>
    </row>
    <row r="57" spans="1:9">
      <c r="A57" s="9" t="s">
        <v>643</v>
      </c>
      <c r="B57" s="9" t="s">
        <v>578</v>
      </c>
      <c r="C57" s="10" t="s">
        <v>653</v>
      </c>
      <c r="D57" s="11">
        <f t="shared" si="1"/>
        <v>1542.979802</v>
      </c>
      <c r="E57" s="12">
        <v>1526.979802</v>
      </c>
      <c r="F57" s="11">
        <f t="shared" si="3"/>
        <v>16</v>
      </c>
      <c r="G57" s="12">
        <v>16</v>
      </c>
      <c r="H57" s="13"/>
      <c r="I57" s="16"/>
    </row>
    <row r="58" spans="1:9">
      <c r="A58" s="9" t="s">
        <v>654</v>
      </c>
      <c r="B58" s="9" t="s">
        <v>584</v>
      </c>
      <c r="C58" s="10" t="s">
        <v>655</v>
      </c>
      <c r="D58" s="11">
        <f t="shared" si="1"/>
        <v>119.4534</v>
      </c>
      <c r="E58" s="12"/>
      <c r="F58" s="14">
        <f t="shared" si="3"/>
        <v>119.4534</v>
      </c>
      <c r="G58" s="12">
        <v>119.4534</v>
      </c>
      <c r="H58" s="13"/>
      <c r="I58" s="16"/>
    </row>
    <row r="59" spans="1:9">
      <c r="A59" s="9" t="s">
        <v>656</v>
      </c>
      <c r="B59" s="9"/>
      <c r="C59" s="10"/>
      <c r="D59" s="11"/>
      <c r="E59" s="12"/>
      <c r="F59" s="14"/>
      <c r="G59" s="12"/>
      <c r="H59" s="13"/>
      <c r="I59" s="16"/>
    </row>
    <row r="60" spans="1:9">
      <c r="A60" s="9" t="s">
        <v>654</v>
      </c>
      <c r="B60" s="9" t="s">
        <v>623</v>
      </c>
      <c r="C60" s="10" t="s">
        <v>657</v>
      </c>
      <c r="D60" s="11">
        <f>E60+F60</f>
        <v>949</v>
      </c>
      <c r="E60" s="12"/>
      <c r="F60" s="14">
        <f>G60+H60+I60</f>
        <v>949</v>
      </c>
      <c r="G60" s="12">
        <v>499</v>
      </c>
      <c r="H60" s="13">
        <v>450</v>
      </c>
      <c r="I60" s="16"/>
    </row>
    <row r="61" spans="1:9">
      <c r="A61" s="9" t="s">
        <v>656</v>
      </c>
      <c r="B61" s="9"/>
      <c r="C61" s="10"/>
      <c r="D61" s="11"/>
      <c r="E61" s="12"/>
      <c r="F61" s="14"/>
      <c r="G61" s="12"/>
      <c r="H61" s="13"/>
      <c r="I61" s="16"/>
    </row>
    <row r="62" spans="1:9">
      <c r="A62" s="9" t="s">
        <v>654</v>
      </c>
      <c r="B62" s="9" t="s">
        <v>592</v>
      </c>
      <c r="C62" s="10" t="s">
        <v>565</v>
      </c>
      <c r="D62" s="11">
        <f>E62+F62</f>
        <v>356.912603</v>
      </c>
      <c r="E62" s="12"/>
      <c r="F62" s="14">
        <f>G62+H62+I62</f>
        <v>356.912603</v>
      </c>
      <c r="G62" s="12">
        <v>356.912603</v>
      </c>
      <c r="H62" s="13"/>
      <c r="I62" s="16"/>
    </row>
    <row r="63" spans="1:9">
      <c r="A63" s="9" t="s">
        <v>656</v>
      </c>
      <c r="B63" s="9"/>
      <c r="C63" s="10"/>
      <c r="D63" s="11"/>
      <c r="E63" s="12"/>
      <c r="F63" s="14"/>
      <c r="G63" s="12"/>
      <c r="H63" s="13"/>
      <c r="I63" s="16"/>
    </row>
    <row r="64" spans="1:9">
      <c r="A64" s="9" t="s">
        <v>656</v>
      </c>
      <c r="B64" s="9" t="s">
        <v>580</v>
      </c>
      <c r="C64" s="10" t="s">
        <v>658</v>
      </c>
      <c r="D64" s="11">
        <f>E64+F64</f>
        <v>600</v>
      </c>
      <c r="E64" s="12"/>
      <c r="F64" s="14">
        <f>G64+H64+I64</f>
        <v>600</v>
      </c>
      <c r="G64" s="12">
        <v>600</v>
      </c>
      <c r="H64" s="13"/>
      <c r="I64" s="16"/>
    </row>
    <row r="65" ht="22.5" spans="1:9">
      <c r="A65" s="9" t="s">
        <v>656</v>
      </c>
      <c r="B65" s="9" t="s">
        <v>578</v>
      </c>
      <c r="C65" s="10" t="s">
        <v>659</v>
      </c>
      <c r="D65" s="11">
        <f t="shared" ref="D65:D73" si="4">E65+F65</f>
        <v>110</v>
      </c>
      <c r="E65" s="12"/>
      <c r="F65" s="14">
        <f t="shared" ref="F65:F73" si="5">G65+H65+I65</f>
        <v>110</v>
      </c>
      <c r="G65" s="12">
        <v>110</v>
      </c>
      <c r="H65" s="13"/>
      <c r="I65" s="16"/>
    </row>
    <row r="66" spans="1:9">
      <c r="A66" s="9" t="s">
        <v>656</v>
      </c>
      <c r="B66" s="9" t="s">
        <v>660</v>
      </c>
      <c r="C66" s="10" t="s">
        <v>661</v>
      </c>
      <c r="D66" s="11">
        <f t="shared" si="4"/>
        <v>26</v>
      </c>
      <c r="E66" s="12"/>
      <c r="F66" s="14">
        <f t="shared" si="5"/>
        <v>26</v>
      </c>
      <c r="G66" s="12">
        <v>26</v>
      </c>
      <c r="H66" s="13"/>
      <c r="I66" s="16"/>
    </row>
    <row r="67" spans="1:9">
      <c r="A67" s="9" t="s">
        <v>662</v>
      </c>
      <c r="B67" s="9" t="s">
        <v>586</v>
      </c>
      <c r="C67" s="10" t="s">
        <v>663</v>
      </c>
      <c r="D67" s="11">
        <f t="shared" si="4"/>
        <v>21211.8</v>
      </c>
      <c r="E67" s="12"/>
      <c r="F67" s="14">
        <f t="shared" si="5"/>
        <v>21211.8</v>
      </c>
      <c r="G67" s="12">
        <v>21152.8</v>
      </c>
      <c r="H67" s="13">
        <v>59</v>
      </c>
      <c r="I67" s="16"/>
    </row>
    <row r="68" spans="1:9">
      <c r="A68" s="9" t="s">
        <v>664</v>
      </c>
      <c r="B68" s="9" t="s">
        <v>586</v>
      </c>
      <c r="C68" s="10" t="s">
        <v>665</v>
      </c>
      <c r="D68" s="11">
        <f t="shared" si="4"/>
        <v>1183.98</v>
      </c>
      <c r="E68" s="12"/>
      <c r="F68" s="14">
        <f t="shared" si="5"/>
        <v>1183.98</v>
      </c>
      <c r="G68" s="12">
        <v>1183.98</v>
      </c>
      <c r="H68" s="13"/>
      <c r="I68" s="16"/>
    </row>
    <row r="69" spans="1:9">
      <c r="A69" s="9" t="s">
        <v>664</v>
      </c>
      <c r="B69" s="9" t="s">
        <v>580</v>
      </c>
      <c r="C69" s="10" t="s">
        <v>666</v>
      </c>
      <c r="D69" s="11">
        <f t="shared" si="4"/>
        <v>6500</v>
      </c>
      <c r="E69" s="12"/>
      <c r="F69" s="14">
        <f t="shared" si="5"/>
        <v>6500</v>
      </c>
      <c r="G69" s="12"/>
      <c r="H69" s="13"/>
      <c r="I69" s="16">
        <v>6500</v>
      </c>
    </row>
    <row r="70" spans="1:9">
      <c r="A70" s="9" t="s">
        <v>667</v>
      </c>
      <c r="B70" s="9" t="s">
        <v>580</v>
      </c>
      <c r="C70" s="10" t="s">
        <v>668</v>
      </c>
      <c r="D70" s="11">
        <f t="shared" si="4"/>
        <v>7451.4</v>
      </c>
      <c r="E70" s="12"/>
      <c r="F70" s="14">
        <f t="shared" si="5"/>
        <v>7451.4</v>
      </c>
      <c r="G70" s="12">
        <v>7451.4</v>
      </c>
      <c r="H70" s="13"/>
      <c r="I70" s="16"/>
    </row>
    <row r="71" ht="22.5" spans="1:9">
      <c r="A71" s="9" t="s">
        <v>669</v>
      </c>
      <c r="B71" s="9" t="s">
        <v>582</v>
      </c>
      <c r="C71" s="10" t="s">
        <v>670</v>
      </c>
      <c r="D71" s="11">
        <f t="shared" si="4"/>
        <v>5524.8</v>
      </c>
      <c r="E71" s="12"/>
      <c r="F71" s="14">
        <f t="shared" si="5"/>
        <v>5524.8</v>
      </c>
      <c r="G71" s="12">
        <v>5524.8</v>
      </c>
      <c r="H71" s="13"/>
      <c r="I71" s="16"/>
    </row>
    <row r="72" spans="1:9">
      <c r="A72" s="9" t="s">
        <v>664</v>
      </c>
      <c r="B72" s="9" t="s">
        <v>639</v>
      </c>
      <c r="C72" s="10" t="s">
        <v>671</v>
      </c>
      <c r="D72" s="11">
        <f t="shared" si="4"/>
        <v>4.24</v>
      </c>
      <c r="E72" s="12"/>
      <c r="F72" s="14">
        <f t="shared" si="5"/>
        <v>4.24</v>
      </c>
      <c r="G72" s="12"/>
      <c r="H72" s="12"/>
      <c r="I72" s="17">
        <v>4.24</v>
      </c>
    </row>
    <row r="73" spans="1:9">
      <c r="A73" s="9" t="s">
        <v>654</v>
      </c>
      <c r="B73" s="9" t="s">
        <v>582</v>
      </c>
      <c r="C73" s="10" t="s">
        <v>672</v>
      </c>
      <c r="D73" s="11">
        <f t="shared" si="4"/>
        <v>431.510673</v>
      </c>
      <c r="E73" s="12">
        <v>5.6</v>
      </c>
      <c r="F73" s="14">
        <f t="shared" si="5"/>
        <v>425.910673</v>
      </c>
      <c r="G73" s="12">
        <v>425.910673</v>
      </c>
      <c r="H73" s="12"/>
      <c r="I73" s="12"/>
    </row>
    <row r="74" spans="1:9">
      <c r="A74" s="9" t="s">
        <v>656</v>
      </c>
      <c r="B74" s="9"/>
      <c r="C74" s="10"/>
      <c r="D74" s="11"/>
      <c r="E74" s="12"/>
      <c r="F74" s="14"/>
      <c r="G74" s="12"/>
      <c r="H74" s="12"/>
      <c r="I74" s="12"/>
    </row>
    <row r="75" spans="1:9">
      <c r="A75" s="9" t="s">
        <v>656</v>
      </c>
      <c r="B75" s="9" t="s">
        <v>586</v>
      </c>
      <c r="C75" s="10" t="s">
        <v>673</v>
      </c>
      <c r="D75" s="11">
        <f>E75+F75</f>
        <v>18349.68904</v>
      </c>
      <c r="E75" s="12"/>
      <c r="F75" s="14">
        <f>G75+H75+I75</f>
        <v>18349.68904</v>
      </c>
      <c r="G75" s="12">
        <v>13348.67789</v>
      </c>
      <c r="H75" s="12">
        <v>5001.01115</v>
      </c>
      <c r="I75" s="12"/>
    </row>
  </sheetData>
  <mergeCells count="37">
    <mergeCell ref="A2:I2"/>
    <mergeCell ref="A3:I3"/>
    <mergeCell ref="F4:I4"/>
    <mergeCell ref="A7:C7"/>
    <mergeCell ref="C4:C6"/>
    <mergeCell ref="C58:C59"/>
    <mergeCell ref="C60:C61"/>
    <mergeCell ref="C62:C63"/>
    <mergeCell ref="C73:C74"/>
    <mergeCell ref="D4:D6"/>
    <mergeCell ref="D58:D59"/>
    <mergeCell ref="D60:D61"/>
    <mergeCell ref="D62:D63"/>
    <mergeCell ref="D73:D74"/>
    <mergeCell ref="E5:E6"/>
    <mergeCell ref="E58:E59"/>
    <mergeCell ref="E60:E61"/>
    <mergeCell ref="E62:E63"/>
    <mergeCell ref="E73:E74"/>
    <mergeCell ref="F5:F6"/>
    <mergeCell ref="F58:F59"/>
    <mergeCell ref="F60:F61"/>
    <mergeCell ref="F62:F63"/>
    <mergeCell ref="F73:F74"/>
    <mergeCell ref="G5:G6"/>
    <mergeCell ref="G58:G59"/>
    <mergeCell ref="G60:G61"/>
    <mergeCell ref="G62:G63"/>
    <mergeCell ref="G73:G74"/>
    <mergeCell ref="H5:H6"/>
    <mergeCell ref="H58:H59"/>
    <mergeCell ref="H60:H61"/>
    <mergeCell ref="H62:H63"/>
    <mergeCell ref="H73:H74"/>
    <mergeCell ref="I5:I6"/>
    <mergeCell ref="I73:I74"/>
    <mergeCell ref="A4:B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A2" sqref="A2:I2"/>
    </sheetView>
  </sheetViews>
  <sheetFormatPr defaultColWidth="9" defaultRowHeight="13.5"/>
  <cols>
    <col min="4" max="7" width="12" customWidth="1"/>
    <col min="9" max="9" width="10.875" customWidth="1"/>
  </cols>
  <sheetData>
    <row r="1" spans="1:1">
      <c r="A1" s="1" t="s">
        <v>33</v>
      </c>
    </row>
    <row r="2" spans="1:9">
      <c r="A2" s="2" t="s">
        <v>34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35</v>
      </c>
      <c r="B3" s="3"/>
      <c r="C3" s="3"/>
      <c r="D3" s="3"/>
      <c r="E3" s="3"/>
      <c r="F3" s="3"/>
      <c r="G3" s="3"/>
      <c r="H3" s="3"/>
      <c r="I3" s="3"/>
    </row>
    <row r="4" spans="1:9">
      <c r="A4" s="4" t="s">
        <v>566</v>
      </c>
      <c r="B4" s="4"/>
      <c r="C4" s="4" t="s">
        <v>567</v>
      </c>
      <c r="D4" s="4" t="s">
        <v>568</v>
      </c>
      <c r="E4" s="4" t="s">
        <v>569</v>
      </c>
      <c r="F4" s="5" t="s">
        <v>570</v>
      </c>
      <c r="G4" s="5"/>
      <c r="H4" s="5"/>
      <c r="I4" s="5"/>
    </row>
    <row r="5" customHeight="1" spans="1:9">
      <c r="A5" s="4"/>
      <c r="B5" s="4"/>
      <c r="C5" s="4"/>
      <c r="D5" s="4"/>
      <c r="E5" s="4" t="s">
        <v>571</v>
      </c>
      <c r="F5" s="5" t="s">
        <v>563</v>
      </c>
      <c r="G5" s="4" t="s">
        <v>571</v>
      </c>
      <c r="H5" s="5" t="s">
        <v>572</v>
      </c>
      <c r="I5" s="5" t="s">
        <v>573</v>
      </c>
    </row>
    <row r="6" spans="1:9">
      <c r="A6" s="4" t="s">
        <v>574</v>
      </c>
      <c r="B6" s="4" t="s">
        <v>575</v>
      </c>
      <c r="C6" s="4"/>
      <c r="D6" s="4"/>
      <c r="E6" s="4"/>
      <c r="F6" s="5"/>
      <c r="G6" s="4"/>
      <c r="H6" s="5"/>
      <c r="I6" s="5"/>
    </row>
    <row r="7" spans="1:9">
      <c r="A7" s="4" t="s">
        <v>576</v>
      </c>
      <c r="B7" s="4"/>
      <c r="C7" s="4"/>
      <c r="D7" s="6">
        <f t="shared" ref="D7:D10" si="0">E7+F7</f>
        <v>351481.431787</v>
      </c>
      <c r="E7" s="6">
        <v>117808.14828</v>
      </c>
      <c r="F7" s="6">
        <f t="shared" ref="F7:F9" si="1">G7+H7+I7</f>
        <v>233673.283507</v>
      </c>
      <c r="G7" s="6">
        <v>208464.961757</v>
      </c>
      <c r="H7" s="6">
        <v>18704.08175</v>
      </c>
      <c r="I7" s="6">
        <v>6504.24</v>
      </c>
    </row>
    <row r="8" spans="1:9">
      <c r="A8" s="7"/>
      <c r="B8" s="7"/>
      <c r="C8" s="7"/>
      <c r="D8" s="6">
        <f t="shared" si="0"/>
        <v>351481.431787</v>
      </c>
      <c r="E8" s="8">
        <v>117808.14828</v>
      </c>
      <c r="F8" s="6">
        <f t="shared" si="1"/>
        <v>233673.283507</v>
      </c>
      <c r="G8" s="8">
        <v>208464.961757</v>
      </c>
      <c r="H8" s="8">
        <v>18704.08175</v>
      </c>
      <c r="I8" s="8">
        <v>6504.24</v>
      </c>
    </row>
    <row r="9" spans="1:9">
      <c r="A9" s="7"/>
      <c r="B9" s="7"/>
      <c r="C9" s="7"/>
      <c r="D9" s="6">
        <f t="shared" si="0"/>
        <v>351481.431787</v>
      </c>
      <c r="E9" s="8">
        <v>117808.14828</v>
      </c>
      <c r="F9" s="6">
        <f t="shared" si="1"/>
        <v>233673.283507</v>
      </c>
      <c r="G9" s="8">
        <v>208464.961757</v>
      </c>
      <c r="H9" s="8">
        <v>18704.08175</v>
      </c>
      <c r="I9" s="15">
        <f>SUM(I10:I45)</f>
        <v>6504.24</v>
      </c>
    </row>
    <row r="10" ht="22.5" spans="1:9">
      <c r="A10" s="9" t="s">
        <v>674</v>
      </c>
      <c r="B10" s="9" t="s">
        <v>580</v>
      </c>
      <c r="C10" s="10" t="s">
        <v>675</v>
      </c>
      <c r="D10" s="11">
        <f t="shared" si="0"/>
        <v>3245.849402</v>
      </c>
      <c r="E10" s="12">
        <v>2714.635002</v>
      </c>
      <c r="F10" s="11">
        <f t="shared" ref="F10:F20" si="2">G10+H10+I10</f>
        <v>531.2144</v>
      </c>
      <c r="G10" s="12">
        <v>531.2144</v>
      </c>
      <c r="H10" s="13"/>
      <c r="I10" s="16"/>
    </row>
    <row r="11" ht="22.5" spans="1:9">
      <c r="A11" s="9" t="s">
        <v>674</v>
      </c>
      <c r="B11" s="9" t="s">
        <v>586</v>
      </c>
      <c r="C11" s="10" t="s">
        <v>676</v>
      </c>
      <c r="D11" s="11">
        <f t="shared" ref="D11:D21" si="3">E11+F11</f>
        <v>52082.608127</v>
      </c>
      <c r="E11" s="12">
        <v>24589.3955</v>
      </c>
      <c r="F11" s="11">
        <f t="shared" si="2"/>
        <v>27493.212627</v>
      </c>
      <c r="G11" s="12">
        <v>25535.472627</v>
      </c>
      <c r="H11" s="13">
        <v>1957.74</v>
      </c>
      <c r="I11" s="16"/>
    </row>
    <row r="12" ht="22.5" spans="1:9">
      <c r="A12" s="9" t="s">
        <v>677</v>
      </c>
      <c r="B12" s="9" t="s">
        <v>580</v>
      </c>
      <c r="C12" s="10" t="s">
        <v>678</v>
      </c>
      <c r="D12" s="11">
        <f t="shared" si="3"/>
        <v>34981.75545</v>
      </c>
      <c r="E12" s="12">
        <v>34981.75545</v>
      </c>
      <c r="F12" s="11">
        <f t="shared" si="2"/>
        <v>0</v>
      </c>
      <c r="G12" s="12"/>
      <c r="H12" s="13"/>
      <c r="I12" s="16"/>
    </row>
    <row r="13" ht="22.5" spans="1:9">
      <c r="A13" s="9" t="s">
        <v>677</v>
      </c>
      <c r="B13" s="9" t="s">
        <v>586</v>
      </c>
      <c r="C13" s="10" t="s">
        <v>587</v>
      </c>
      <c r="D13" s="11">
        <f t="shared" si="3"/>
        <v>12142.388616</v>
      </c>
      <c r="E13" s="12">
        <v>2922.6118</v>
      </c>
      <c r="F13" s="11">
        <f t="shared" si="2"/>
        <v>9219.776816</v>
      </c>
      <c r="G13" s="12">
        <v>9219.776816</v>
      </c>
      <c r="H13" s="13"/>
      <c r="I13" s="16"/>
    </row>
    <row r="14" ht="22.5" spans="1:9">
      <c r="A14" s="9" t="s">
        <v>677</v>
      </c>
      <c r="B14" s="9" t="s">
        <v>582</v>
      </c>
      <c r="C14" s="10" t="s">
        <v>679</v>
      </c>
      <c r="D14" s="11">
        <f t="shared" si="3"/>
        <v>9167.343952</v>
      </c>
      <c r="E14" s="12">
        <v>5991.803952</v>
      </c>
      <c r="F14" s="11">
        <f t="shared" si="2"/>
        <v>3175.54</v>
      </c>
      <c r="G14" s="12">
        <v>3175.54</v>
      </c>
      <c r="H14" s="13"/>
      <c r="I14" s="16"/>
    </row>
    <row r="15" spans="1:9">
      <c r="A15" s="9" t="s">
        <v>677</v>
      </c>
      <c r="B15" s="9" t="s">
        <v>584</v>
      </c>
      <c r="C15" s="10" t="s">
        <v>593</v>
      </c>
      <c r="D15" s="11">
        <f t="shared" si="3"/>
        <v>3035.512116</v>
      </c>
      <c r="E15" s="12">
        <v>3035.512116</v>
      </c>
      <c r="F15" s="11">
        <f t="shared" si="2"/>
        <v>0</v>
      </c>
      <c r="G15" s="12"/>
      <c r="H15" s="13"/>
      <c r="I15" s="16"/>
    </row>
    <row r="16" spans="1:9">
      <c r="A16" s="9" t="s">
        <v>680</v>
      </c>
      <c r="B16" s="9" t="s">
        <v>580</v>
      </c>
      <c r="C16" s="10" t="s">
        <v>681</v>
      </c>
      <c r="D16" s="11">
        <f t="shared" si="3"/>
        <v>10111.020676</v>
      </c>
      <c r="E16" s="12">
        <v>5288.04341</v>
      </c>
      <c r="F16" s="11">
        <f t="shared" si="2"/>
        <v>4822.977266</v>
      </c>
      <c r="G16" s="12">
        <v>4554.213266</v>
      </c>
      <c r="H16" s="13">
        <v>268.764</v>
      </c>
      <c r="I16" s="16"/>
    </row>
    <row r="17" spans="1:9">
      <c r="A17" s="9" t="s">
        <v>680</v>
      </c>
      <c r="B17" s="9" t="s">
        <v>596</v>
      </c>
      <c r="C17" s="10" t="s">
        <v>561</v>
      </c>
      <c r="D17" s="11">
        <f t="shared" si="3"/>
        <v>842.710787</v>
      </c>
      <c r="E17" s="12">
        <v>695.233159</v>
      </c>
      <c r="F17" s="11">
        <f t="shared" si="2"/>
        <v>147.477628</v>
      </c>
      <c r="G17" s="12">
        <v>147.477628</v>
      </c>
      <c r="H17" s="13"/>
      <c r="I17" s="16"/>
    </row>
    <row r="18" ht="22.5" spans="1:9">
      <c r="A18" s="9" t="s">
        <v>680</v>
      </c>
      <c r="B18" s="9" t="s">
        <v>588</v>
      </c>
      <c r="C18" s="10" t="s">
        <v>564</v>
      </c>
      <c r="D18" s="11">
        <f t="shared" si="3"/>
        <v>768.444258</v>
      </c>
      <c r="E18" s="12">
        <v>641.625513</v>
      </c>
      <c r="F18" s="11">
        <f t="shared" si="2"/>
        <v>126.818745</v>
      </c>
      <c r="G18" s="12">
        <v>126.818745</v>
      </c>
      <c r="H18" s="13"/>
      <c r="I18" s="16"/>
    </row>
    <row r="19" spans="1:9">
      <c r="A19" s="9" t="s">
        <v>680</v>
      </c>
      <c r="B19" s="9" t="s">
        <v>584</v>
      </c>
      <c r="C19" s="10" t="s">
        <v>612</v>
      </c>
      <c r="D19" s="11">
        <f t="shared" si="3"/>
        <v>822.017237</v>
      </c>
      <c r="E19" s="12">
        <v>284.448418</v>
      </c>
      <c r="F19" s="11">
        <f t="shared" si="2"/>
        <v>537.568819</v>
      </c>
      <c r="G19" s="12">
        <v>537.568819</v>
      </c>
      <c r="H19" s="13"/>
      <c r="I19" s="16"/>
    </row>
    <row r="20" ht="22.5" spans="1:9">
      <c r="A20" s="9" t="s">
        <v>680</v>
      </c>
      <c r="B20" s="9" t="s">
        <v>586</v>
      </c>
      <c r="C20" s="10" t="s">
        <v>613</v>
      </c>
      <c r="D20" s="11">
        <f t="shared" si="3"/>
        <v>115625.727558</v>
      </c>
      <c r="E20" s="12">
        <v>201.2377</v>
      </c>
      <c r="F20" s="11">
        <f t="shared" si="2"/>
        <v>115424.489858</v>
      </c>
      <c r="G20" s="12">
        <v>104583.623258</v>
      </c>
      <c r="H20" s="13">
        <v>10840.8666</v>
      </c>
      <c r="I20" s="16"/>
    </row>
    <row r="21" spans="1:9">
      <c r="A21" s="9" t="s">
        <v>682</v>
      </c>
      <c r="B21" s="9" t="s">
        <v>639</v>
      </c>
      <c r="C21" s="10" t="s">
        <v>683</v>
      </c>
      <c r="D21" s="11">
        <f t="shared" si="3"/>
        <v>596.802553</v>
      </c>
      <c r="E21" s="12">
        <v>5.6</v>
      </c>
      <c r="F21" s="14">
        <f>G21+H21+I21+I22</f>
        <v>591.202553</v>
      </c>
      <c r="G21" s="12">
        <v>591.202553</v>
      </c>
      <c r="H21" s="13"/>
      <c r="I21" s="16"/>
    </row>
    <row r="22" spans="1:9">
      <c r="A22" s="9" t="s">
        <v>684</v>
      </c>
      <c r="B22" s="9" t="s">
        <v>596</v>
      </c>
      <c r="C22" s="10"/>
      <c r="D22" s="11"/>
      <c r="E22" s="12"/>
      <c r="F22" s="14"/>
      <c r="G22" s="12"/>
      <c r="H22" s="13"/>
      <c r="I22" s="16"/>
    </row>
    <row r="23" spans="1:9">
      <c r="A23" s="9" t="s">
        <v>680</v>
      </c>
      <c r="B23" s="9" t="s">
        <v>582</v>
      </c>
      <c r="C23" s="10" t="s">
        <v>615</v>
      </c>
      <c r="D23" s="11">
        <f>E23+F23</f>
        <v>359.670432</v>
      </c>
      <c r="E23" s="12">
        <v>63.6</v>
      </c>
      <c r="F23" s="14">
        <f>G23+H23+I23</f>
        <v>296.070432</v>
      </c>
      <c r="G23" s="12">
        <v>296.070432</v>
      </c>
      <c r="H23" s="13"/>
      <c r="I23" s="16"/>
    </row>
    <row r="24" spans="1:9">
      <c r="A24" s="9" t="s">
        <v>680</v>
      </c>
      <c r="B24" s="9" t="s">
        <v>623</v>
      </c>
      <c r="C24" s="10" t="s">
        <v>631</v>
      </c>
      <c r="D24" s="11">
        <f t="shared" ref="D24:D30" si="4">E24+F24</f>
        <v>2775.386331</v>
      </c>
      <c r="E24" s="12">
        <v>105.4</v>
      </c>
      <c r="F24" s="14">
        <f t="shared" ref="F24:F29" si="5">G24+H24+I24</f>
        <v>2669.986331</v>
      </c>
      <c r="G24" s="12">
        <v>2669.986331</v>
      </c>
      <c r="H24" s="13"/>
      <c r="I24" s="16"/>
    </row>
    <row r="25" ht="22.5" spans="1:9">
      <c r="A25" s="9" t="s">
        <v>680</v>
      </c>
      <c r="B25" s="9" t="s">
        <v>598</v>
      </c>
      <c r="C25" s="10" t="s">
        <v>621</v>
      </c>
      <c r="D25" s="11">
        <f t="shared" si="4"/>
        <v>1149.58629</v>
      </c>
      <c r="E25" s="12">
        <v>102.5</v>
      </c>
      <c r="F25" s="14">
        <f t="shared" si="5"/>
        <v>1047.08629</v>
      </c>
      <c r="G25" s="12">
        <v>920.38629</v>
      </c>
      <c r="H25" s="13">
        <v>126.7</v>
      </c>
      <c r="I25" s="16"/>
    </row>
    <row r="26" ht="22.5" spans="1:9">
      <c r="A26" s="9" t="s">
        <v>684</v>
      </c>
      <c r="B26" s="9" t="s">
        <v>586</v>
      </c>
      <c r="C26" s="10" t="s">
        <v>673</v>
      </c>
      <c r="D26" s="11">
        <f t="shared" si="4"/>
        <v>18337.68904</v>
      </c>
      <c r="E26" s="12"/>
      <c r="F26" s="14">
        <f t="shared" si="5"/>
        <v>18337.68904</v>
      </c>
      <c r="G26" s="12">
        <v>13336.67789</v>
      </c>
      <c r="H26" s="13">
        <v>5001.01115</v>
      </c>
      <c r="I26" s="16"/>
    </row>
    <row r="27" ht="22.5" spans="1:9">
      <c r="A27" s="9" t="s">
        <v>685</v>
      </c>
      <c r="B27" s="9" t="s">
        <v>580</v>
      </c>
      <c r="C27" s="10" t="s">
        <v>686</v>
      </c>
      <c r="D27" s="11">
        <f t="shared" si="4"/>
        <v>36303.63436</v>
      </c>
      <c r="E27" s="12">
        <v>35486.25026</v>
      </c>
      <c r="F27" s="14">
        <f t="shared" si="5"/>
        <v>817.3841</v>
      </c>
      <c r="G27" s="12">
        <v>817.3841</v>
      </c>
      <c r="H27" s="13"/>
      <c r="I27" s="16"/>
    </row>
    <row r="28" ht="22.5" spans="1:9">
      <c r="A28" s="9" t="s">
        <v>685</v>
      </c>
      <c r="B28" s="9" t="s">
        <v>582</v>
      </c>
      <c r="C28" s="10" t="s">
        <v>687</v>
      </c>
      <c r="D28" s="11">
        <f t="shared" si="4"/>
        <v>4175.999856</v>
      </c>
      <c r="E28" s="12">
        <v>652.1586</v>
      </c>
      <c r="F28" s="14">
        <f t="shared" si="5"/>
        <v>3523.841256</v>
      </c>
      <c r="G28" s="12">
        <v>3523.841256</v>
      </c>
      <c r="H28" s="13"/>
      <c r="I28" s="16"/>
    </row>
    <row r="29" ht="22.5" spans="1:9">
      <c r="A29" s="9" t="s">
        <v>680</v>
      </c>
      <c r="B29" s="9" t="s">
        <v>639</v>
      </c>
      <c r="C29" s="10" t="s">
        <v>688</v>
      </c>
      <c r="D29" s="11">
        <f t="shared" si="4"/>
        <v>349.573523</v>
      </c>
      <c r="E29" s="12">
        <v>41.4</v>
      </c>
      <c r="F29" s="14">
        <f t="shared" si="5"/>
        <v>308.173523</v>
      </c>
      <c r="G29" s="12">
        <v>308.173523</v>
      </c>
      <c r="H29" s="13"/>
      <c r="I29" s="16"/>
    </row>
    <row r="30" spans="1:9">
      <c r="A30" s="9" t="s">
        <v>682</v>
      </c>
      <c r="B30" s="9" t="s">
        <v>582</v>
      </c>
      <c r="C30" s="10" t="s">
        <v>657</v>
      </c>
      <c r="D30" s="11">
        <f t="shared" si="4"/>
        <v>949</v>
      </c>
      <c r="E30" s="12"/>
      <c r="F30" s="14">
        <f>G30+H30+I30+I31</f>
        <v>949</v>
      </c>
      <c r="G30" s="12">
        <v>499</v>
      </c>
      <c r="H30" s="13">
        <v>450</v>
      </c>
      <c r="I30" s="16"/>
    </row>
    <row r="31" spans="1:9">
      <c r="A31" s="9" t="s">
        <v>684</v>
      </c>
      <c r="B31" s="9"/>
      <c r="C31" s="10"/>
      <c r="D31" s="11"/>
      <c r="E31" s="12"/>
      <c r="F31" s="14"/>
      <c r="G31" s="12"/>
      <c r="H31" s="13"/>
      <c r="I31" s="16"/>
    </row>
    <row r="32" ht="22.5" spans="1:9">
      <c r="A32" s="9" t="s">
        <v>682</v>
      </c>
      <c r="B32" s="9" t="s">
        <v>584</v>
      </c>
      <c r="C32" s="10" t="s">
        <v>565</v>
      </c>
      <c r="D32" s="11">
        <f>E32+F32</f>
        <v>56</v>
      </c>
      <c r="E32" s="12"/>
      <c r="F32" s="14">
        <f>G32+H32+I32</f>
        <v>56</v>
      </c>
      <c r="G32" s="12">
        <v>56</v>
      </c>
      <c r="H32" s="13"/>
      <c r="I32" s="16"/>
    </row>
    <row r="33" ht="22.5" spans="1:9">
      <c r="A33" s="9" t="s">
        <v>684</v>
      </c>
      <c r="B33" s="9" t="s">
        <v>580</v>
      </c>
      <c r="C33" s="10" t="s">
        <v>658</v>
      </c>
      <c r="D33" s="11">
        <f t="shared" ref="D33:D45" si="6">E33+F33</f>
        <v>600</v>
      </c>
      <c r="E33" s="12"/>
      <c r="F33" s="14">
        <f t="shared" ref="F33:F45" si="7">G33+H33+I33</f>
        <v>600</v>
      </c>
      <c r="G33" s="12">
        <v>600</v>
      </c>
      <c r="H33" s="13"/>
      <c r="I33" s="16"/>
    </row>
    <row r="34" spans="1:9">
      <c r="A34" s="9" t="s">
        <v>674</v>
      </c>
      <c r="B34" s="9" t="s">
        <v>582</v>
      </c>
      <c r="C34" s="10" t="s">
        <v>647</v>
      </c>
      <c r="D34" s="11">
        <f t="shared" si="6"/>
        <v>585</v>
      </c>
      <c r="E34" s="12"/>
      <c r="F34" s="14">
        <f t="shared" si="7"/>
        <v>585</v>
      </c>
      <c r="G34" s="12">
        <v>585</v>
      </c>
      <c r="H34" s="13"/>
      <c r="I34" s="16"/>
    </row>
    <row r="35" ht="22.5" spans="1:9">
      <c r="A35" s="9" t="s">
        <v>689</v>
      </c>
      <c r="B35" s="9" t="s">
        <v>580</v>
      </c>
      <c r="C35" s="10" t="s">
        <v>690</v>
      </c>
      <c r="D35" s="11">
        <f t="shared" si="6"/>
        <v>399.174123</v>
      </c>
      <c r="E35" s="12"/>
      <c r="F35" s="14">
        <f t="shared" si="7"/>
        <v>399.174123</v>
      </c>
      <c r="G35" s="12">
        <v>399.174123</v>
      </c>
      <c r="H35" s="13"/>
      <c r="I35" s="16"/>
    </row>
    <row r="36" spans="1:9">
      <c r="A36" s="9" t="s">
        <v>674</v>
      </c>
      <c r="B36" s="9" t="s">
        <v>623</v>
      </c>
      <c r="C36" s="10" t="s">
        <v>691</v>
      </c>
      <c r="D36" s="11">
        <f t="shared" si="6"/>
        <v>4.9374</v>
      </c>
      <c r="E36" s="12">
        <v>4.9374</v>
      </c>
      <c r="F36" s="14">
        <f t="shared" si="7"/>
        <v>0</v>
      </c>
      <c r="G36" s="12"/>
      <c r="H36" s="13"/>
      <c r="I36" s="16"/>
    </row>
    <row r="37" spans="1:9">
      <c r="A37" s="9" t="s">
        <v>692</v>
      </c>
      <c r="B37" s="9" t="s">
        <v>586</v>
      </c>
      <c r="C37" s="10" t="s">
        <v>663</v>
      </c>
      <c r="D37" s="11">
        <f t="shared" si="6"/>
        <v>21211.8</v>
      </c>
      <c r="E37" s="12"/>
      <c r="F37" s="14">
        <f t="shared" si="7"/>
        <v>21211.8</v>
      </c>
      <c r="G37" s="12">
        <v>21152.8</v>
      </c>
      <c r="H37" s="13">
        <v>59</v>
      </c>
      <c r="I37" s="16"/>
    </row>
    <row r="38" ht="22.5" spans="1:9">
      <c r="A38" s="9" t="s">
        <v>689</v>
      </c>
      <c r="B38" s="9" t="s">
        <v>582</v>
      </c>
      <c r="C38" s="10" t="s">
        <v>693</v>
      </c>
      <c r="D38" s="11">
        <f t="shared" si="6"/>
        <v>3.9</v>
      </c>
      <c r="E38" s="12"/>
      <c r="F38" s="14">
        <f t="shared" si="7"/>
        <v>3.9</v>
      </c>
      <c r="G38" s="12">
        <v>3.9</v>
      </c>
      <c r="H38" s="13"/>
      <c r="I38" s="16"/>
    </row>
    <row r="39" ht="22.5" spans="1:9">
      <c r="A39" s="9" t="s">
        <v>674</v>
      </c>
      <c r="B39" s="9" t="s">
        <v>584</v>
      </c>
      <c r="C39" s="10" t="s">
        <v>650</v>
      </c>
      <c r="D39" s="11">
        <f t="shared" si="6"/>
        <v>120.8397</v>
      </c>
      <c r="E39" s="12"/>
      <c r="F39" s="14">
        <f t="shared" si="7"/>
        <v>120.8397</v>
      </c>
      <c r="G39" s="12">
        <v>120.8397</v>
      </c>
      <c r="H39" s="13"/>
      <c r="I39" s="16"/>
    </row>
    <row r="40" ht="22.5" spans="1:9">
      <c r="A40" s="9" t="s">
        <v>694</v>
      </c>
      <c r="B40" s="9" t="s">
        <v>586</v>
      </c>
      <c r="C40" s="10" t="s">
        <v>665</v>
      </c>
      <c r="D40" s="11">
        <f t="shared" si="6"/>
        <v>1183.98</v>
      </c>
      <c r="E40" s="12"/>
      <c r="F40" s="14">
        <f t="shared" si="7"/>
        <v>1183.98</v>
      </c>
      <c r="G40" s="12">
        <v>1183.98</v>
      </c>
      <c r="H40" s="13"/>
      <c r="I40" s="16"/>
    </row>
    <row r="41" ht="22.5" spans="1:9">
      <c r="A41" s="9" t="s">
        <v>695</v>
      </c>
      <c r="B41" s="9" t="s">
        <v>584</v>
      </c>
      <c r="C41" s="10" t="s">
        <v>696</v>
      </c>
      <c r="D41" s="11">
        <f t="shared" si="6"/>
        <v>6500</v>
      </c>
      <c r="E41" s="12"/>
      <c r="F41" s="14">
        <f t="shared" si="7"/>
        <v>6500</v>
      </c>
      <c r="G41" s="12"/>
      <c r="H41" s="13"/>
      <c r="I41" s="16">
        <v>6500</v>
      </c>
    </row>
    <row r="42" ht="22.5" spans="1:9">
      <c r="A42" s="9" t="s">
        <v>697</v>
      </c>
      <c r="B42" s="9" t="s">
        <v>580</v>
      </c>
      <c r="C42" s="10" t="s">
        <v>698</v>
      </c>
      <c r="D42" s="11">
        <f t="shared" si="6"/>
        <v>12.64</v>
      </c>
      <c r="E42" s="12"/>
      <c r="F42" s="14">
        <f t="shared" si="7"/>
        <v>12.64</v>
      </c>
      <c r="G42" s="12">
        <v>12.64</v>
      </c>
      <c r="H42" s="13"/>
      <c r="I42" s="16"/>
    </row>
    <row r="43" ht="22.5" spans="1:9">
      <c r="A43" s="9" t="s">
        <v>699</v>
      </c>
      <c r="B43" s="9" t="s">
        <v>580</v>
      </c>
      <c r="C43" s="10" t="s">
        <v>668</v>
      </c>
      <c r="D43" s="11">
        <f t="shared" si="6"/>
        <v>7451.4</v>
      </c>
      <c r="E43" s="12"/>
      <c r="F43" s="14">
        <f t="shared" si="7"/>
        <v>7451.4</v>
      </c>
      <c r="G43" s="12">
        <v>7451.4</v>
      </c>
      <c r="H43" s="13"/>
      <c r="I43" s="16"/>
    </row>
    <row r="44" ht="22.5" spans="1:9">
      <c r="A44" s="9" t="s">
        <v>700</v>
      </c>
      <c r="B44" s="9" t="s">
        <v>582</v>
      </c>
      <c r="C44" s="10" t="s">
        <v>670</v>
      </c>
      <c r="D44" s="11">
        <f t="shared" si="6"/>
        <v>5524.8</v>
      </c>
      <c r="E44" s="12"/>
      <c r="F44" s="14">
        <f t="shared" si="7"/>
        <v>5524.8</v>
      </c>
      <c r="G44" s="12">
        <v>5524.8</v>
      </c>
      <c r="H44" s="13"/>
      <c r="I44" s="16"/>
    </row>
    <row r="45" spans="1:9">
      <c r="A45" s="9" t="s">
        <v>694</v>
      </c>
      <c r="B45" s="9" t="s">
        <v>580</v>
      </c>
      <c r="C45" s="10" t="s">
        <v>671</v>
      </c>
      <c r="D45" s="11">
        <f t="shared" si="6"/>
        <v>4.24</v>
      </c>
      <c r="E45" s="12"/>
      <c r="F45" s="14">
        <f t="shared" si="7"/>
        <v>4.24</v>
      </c>
      <c r="G45" s="12"/>
      <c r="H45" s="13"/>
      <c r="I45" s="16">
        <v>4.24</v>
      </c>
    </row>
  </sheetData>
  <mergeCells count="24">
    <mergeCell ref="A2:I2"/>
    <mergeCell ref="A3:I3"/>
    <mergeCell ref="F4:I4"/>
    <mergeCell ref="A7:C7"/>
    <mergeCell ref="C4:C6"/>
    <mergeCell ref="C21:C22"/>
    <mergeCell ref="C30:C31"/>
    <mergeCell ref="D4:D6"/>
    <mergeCell ref="D21:D22"/>
    <mergeCell ref="D30:D31"/>
    <mergeCell ref="E5:E6"/>
    <mergeCell ref="E21:E22"/>
    <mergeCell ref="E30:E31"/>
    <mergeCell ref="F5:F6"/>
    <mergeCell ref="F21:F22"/>
    <mergeCell ref="F30:F31"/>
    <mergeCell ref="G5:G6"/>
    <mergeCell ref="G21:G22"/>
    <mergeCell ref="G30:G31"/>
    <mergeCell ref="H5:H6"/>
    <mergeCell ref="H21:H22"/>
    <mergeCell ref="H30:H31"/>
    <mergeCell ref="I5:I6"/>
    <mergeCell ref="A4:B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目录</vt:lpstr>
      <vt:lpstr>一般公共预算收入预算表</vt:lpstr>
      <vt:lpstr>一般公共预算支出预算表</vt:lpstr>
      <vt:lpstr>本级一般公共预算本级支出预算表</vt:lpstr>
      <vt:lpstr>政府性基金收入预算表</vt:lpstr>
      <vt:lpstr>政府性基金支出预算表</vt:lpstr>
      <vt:lpstr>国有资本经营收入预算表</vt:lpstr>
      <vt:lpstr>国有资本经营支出预算表</vt:lpstr>
      <vt:lpstr>社会保险基金预算安排情况表</vt:lpstr>
      <vt:lpstr>一般债务限额和余额情况表</vt:lpstr>
      <vt:lpstr>专项债务限额和余额情况表</vt:lpstr>
      <vt:lpstr>“三公”经费支出预算表</vt:lpstr>
      <vt:lpstr>部门经济分类支出预算表</vt:lpstr>
      <vt:lpstr>政府经济分类支出预算表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迷踪小兔</cp:lastModifiedBy>
  <dcterms:created xsi:type="dcterms:W3CDTF">2022-06-23T13:12:00Z</dcterms:created>
  <dcterms:modified xsi:type="dcterms:W3CDTF">2023-03-16T09:16:07Z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039E7EE440444B81A8DDD5847CBFE20A</vt:lpwstr>
  </property>
  <property fmtid="{D5CDD505-2E9C-101B-9397-08002B2CF9AE}" pid="3" name="KSOProductBuildVer">
    <vt:lpwstr>2052-11.1.0.13020</vt:lpwstr>
  </property>
</Properties>
</file>